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spcsc-fs\share\user folders\jannelle\Desktop\"/>
    </mc:Choice>
  </mc:AlternateContent>
  <bookViews>
    <workbookView xWindow="0" yWindow="0" windowWidth="28800" windowHeight="11130" tabRatio="871"/>
  </bookViews>
  <sheets>
    <sheet name="A4. Bgt_FuncExp Year 0" sheetId="2" r:id="rId1"/>
    <sheet name="Sheet1" sheetId="8" r:id="rId2"/>
  </sheets>
  <definedNames>
    <definedName name="D1_">#REF!</definedName>
    <definedName name="_xlnm.Print_Area" localSheetId="0">'A4. Bgt_FuncExp Year 0'!$A$1:$K$116</definedName>
    <definedName name="_xlnm.Print_Titles" localSheetId="0">'A4. Bgt_FuncExp Year 0'!$1:$17</definedName>
    <definedName name="Z_4312B370_D9B4_4F64_A836_60D83CF75854_.wvu.Cols" localSheetId="0" hidden="1">'A4. Bgt_FuncExp Year 0'!$K:$K,'A4. Bgt_FuncExp Year 0'!$S:$U,'A4. Bgt_FuncExp Year 0'!$W:$W</definedName>
    <definedName name="Z_4312B370_D9B4_4F64_A836_60D83CF75854_.wvu.PrintArea" localSheetId="0" hidden="1">'A4. Bgt_FuncExp Year 0'!$A$1:$K$113</definedName>
    <definedName name="Z_4312B370_D9B4_4F64_A836_60D83CF75854_.wvu.PrintTitles" localSheetId="0" hidden="1">'A4. Bgt_FuncExp Year 0'!$1:$17</definedName>
    <definedName name="Z_4312B370_D9B4_4F64_A836_60D83CF75854_.wvu.Rows" localSheetId="0" hidden="1">'A4. Bgt_FuncExp Year 0'!$6:$6</definedName>
  </definedNames>
  <calcPr calcId="162913" concurrentCalc="0"/>
  <customWorkbookViews>
    <customWorkbookView name="Jannelle Watson - Personal View" guid="{4312B370-D9B4-4F64-A836-60D83CF75854}" mergeInterval="0" personalView="1" maximized="1" xWindow="-8" yWindow="-8" windowWidth="1936" windowHeight="1056" activeSheetId="3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2" l="1"/>
  <c r="E110" i="2"/>
  <c r="E107" i="2"/>
  <c r="E101" i="2"/>
  <c r="E89" i="2"/>
  <c r="E80" i="2"/>
  <c r="E48" i="2"/>
  <c r="E53" i="2"/>
  <c r="E56" i="2"/>
  <c r="E60" i="2"/>
  <c r="E64" i="2"/>
  <c r="E68" i="2"/>
  <c r="E47" i="2"/>
  <c r="E19" i="2"/>
  <c r="E23" i="2"/>
  <c r="E25" i="2"/>
  <c r="E28" i="2"/>
  <c r="E31" i="2"/>
  <c r="E33" i="2"/>
  <c r="E36" i="2"/>
  <c r="E40" i="2"/>
  <c r="E18" i="2"/>
  <c r="E113" i="2"/>
  <c r="E116" i="2"/>
  <c r="G15" i="2"/>
  <c r="G14" i="2"/>
  <c r="G13" i="2"/>
  <c r="G12" i="2"/>
  <c r="G78" i="2"/>
  <c r="J113" i="2"/>
  <c r="G113" i="2"/>
  <c r="G111" i="2"/>
  <c r="J110" i="2"/>
  <c r="G110" i="2"/>
  <c r="G108" i="2"/>
  <c r="J107" i="2"/>
  <c r="G107" i="2"/>
  <c r="G105" i="2"/>
  <c r="G104" i="2"/>
  <c r="G103" i="2"/>
  <c r="G102" i="2"/>
  <c r="J101" i="2"/>
  <c r="G101" i="2"/>
  <c r="G99" i="2"/>
  <c r="G98" i="2"/>
  <c r="G97" i="2"/>
  <c r="G96" i="2"/>
  <c r="G95" i="2"/>
  <c r="G94" i="2"/>
  <c r="G93" i="2"/>
  <c r="G92" i="2"/>
  <c r="G91" i="2"/>
  <c r="G90" i="2"/>
  <c r="J89" i="2"/>
  <c r="G89" i="2"/>
  <c r="G87" i="2"/>
  <c r="G86" i="2"/>
  <c r="G85" i="2"/>
  <c r="G84" i="2"/>
  <c r="G83" i="2"/>
  <c r="G82" i="2"/>
  <c r="G81" i="2"/>
  <c r="J80" i="2"/>
  <c r="G80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J47" i="2"/>
  <c r="G47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1" i="2"/>
  <c r="G20" i="2"/>
  <c r="G19" i="2"/>
  <c r="J18" i="2"/>
  <c r="G18" i="2"/>
</calcChain>
</file>

<file path=xl/comments1.xml><?xml version="1.0" encoding="utf-8"?>
<comments xmlns="http://schemas.openxmlformats.org/spreadsheetml/2006/main">
  <authors>
    <author>cwc</author>
  </authors>
  <commentList>
    <comment ref="C9" authorId="0" shapeId="0">
      <text>
        <r>
          <rPr>
            <b/>
            <sz val="8"/>
            <color indexed="81"/>
            <rFont val="Tahoma"/>
            <family val="2"/>
          </rPr>
          <t xml:space="preserve">A note about subtotals:
</t>
        </r>
        <r>
          <rPr>
            <sz val="8"/>
            <color indexed="81"/>
            <rFont val="Tahoma"/>
            <family val="2"/>
          </rPr>
          <t>In order to avoid duplicative heading rows, subtotals rows are ABOVE detail rows, when applicable.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7" authorId="0" shapeId="0">
      <text>
        <r>
          <rPr>
            <b/>
            <sz val="8"/>
            <color indexed="81"/>
            <rFont val="Tahoma"/>
            <family val="2"/>
          </rPr>
          <t xml:space="preserve">A note about subtotals:
</t>
        </r>
        <r>
          <rPr>
            <sz val="8"/>
            <color indexed="81"/>
            <rFont val="Tahoma"/>
            <family val="2"/>
          </rPr>
          <t>In order to avoid duplicative heading rows, subtotals rows are ABOVE detail rows, when applicable.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<sst xmlns="http://schemas.openxmlformats.org/spreadsheetml/2006/main" count="275" uniqueCount="203">
  <si>
    <t xml:space="preserve">NAME: </t>
  </si>
  <si>
    <t>Line</t>
  </si>
  <si>
    <t>Instructions/Notes</t>
  </si>
  <si>
    <t>Grants - Federal</t>
  </si>
  <si>
    <t>Other:</t>
  </si>
  <si>
    <t>Please enter a brief description in the highlighted green cell, if applicable.</t>
  </si>
  <si>
    <t>Administration</t>
  </si>
  <si>
    <t>Instructional Services</t>
  </si>
  <si>
    <t>Pupil Services</t>
  </si>
  <si>
    <t>Benefits and Other Fixed Charges</t>
  </si>
  <si>
    <t>Community Services</t>
  </si>
  <si>
    <t>Crosswalk to EOYR, if possible</t>
  </si>
  <si>
    <t>Functional Category</t>
  </si>
  <si>
    <t>1000 series</t>
  </si>
  <si>
    <t>1100</t>
  </si>
  <si>
    <t xml:space="preserve">    Contracted Services  </t>
  </si>
  <si>
    <t xml:space="preserve">    Travel and other expenses</t>
  </si>
  <si>
    <t>Travel and other expenses for Board members such as dues, subscriptions and memberships.</t>
  </si>
  <si>
    <t xml:space="preserve">     Supplies &amp; Materials</t>
  </si>
  <si>
    <t>Subtotal - School Leadership</t>
  </si>
  <si>
    <t>Calculates automatically - expenses for the School Leadership office.</t>
  </si>
  <si>
    <t>1210, 1220</t>
  </si>
  <si>
    <t xml:space="preserve">    Salaries - Professional</t>
  </si>
  <si>
    <t xml:space="preserve">    Contracted Services</t>
  </si>
  <si>
    <t>Contracted professional services, including all related expenses covered by the contract.</t>
  </si>
  <si>
    <t>Subtotal - Business and Finance</t>
  </si>
  <si>
    <t>Calculates automatically - expenses for the Business and Finance office.</t>
  </si>
  <si>
    <t>1410</t>
  </si>
  <si>
    <t>Salaries for non-instructional school-wide administrative personnel such as business manager, accountant, chief financial officer, etc.</t>
  </si>
  <si>
    <t>Subtotal - Human Resources</t>
  </si>
  <si>
    <t>Calculates automatically - expenses for the HR office.</t>
  </si>
  <si>
    <t>1420</t>
  </si>
  <si>
    <t>Salaries for non-instructional school-wide administrative personnel such as an HR director.</t>
  </si>
  <si>
    <t>1430, 1435</t>
  </si>
  <si>
    <t>Subtotal - Info. Management &amp; Technology</t>
  </si>
  <si>
    <t>Calculates automatically - expenses that support the data processing needs of the school, including student databases.</t>
  </si>
  <si>
    <t>1450</t>
  </si>
  <si>
    <t>Salaries for non-instructional school-wide administrative personnel such as a network support technician.</t>
  </si>
  <si>
    <t xml:space="preserve">    Supplies and Materials</t>
  </si>
  <si>
    <t>1230</t>
  </si>
  <si>
    <t>Subtotal - Development</t>
  </si>
  <si>
    <t>Calculates automatically - expenses related to development, fundraising, and recruitment.</t>
  </si>
  <si>
    <t>Salaries for non-instructional school-wide administrative personnel such as a Director of Development.</t>
  </si>
  <si>
    <t xml:space="preserve">    Fundraising</t>
  </si>
  <si>
    <t>Expenses related to fundraising.</t>
  </si>
  <si>
    <t>1230??</t>
  </si>
  <si>
    <t>Subtotal - Other Administration</t>
  </si>
  <si>
    <t xml:space="preserve">    Recruitment/Advertising</t>
  </si>
  <si>
    <t>Recruiting/advertising for students, staff, and board members.</t>
  </si>
  <si>
    <t>Travel and other expenses for staff and the school such as dues, subscriptions and memberships.</t>
  </si>
  <si>
    <t>Office Supplies and postage</t>
  </si>
  <si>
    <t xml:space="preserve">    Other: </t>
  </si>
  <si>
    <t>Dues, Licenses, Permits, Admin Meetings</t>
  </si>
  <si>
    <t>2000 series</t>
  </si>
  <si>
    <t>Subtotal - Instructional Leadership</t>
  </si>
  <si>
    <t>Calculates automatically - expenses for instructional leadership.</t>
  </si>
  <si>
    <t>2100s, 2200s, 2315</t>
  </si>
  <si>
    <t>2110, 2120, 2210, 2220, 2250, 2315</t>
  </si>
  <si>
    <t>Materials and items of an expendable nature that is consumed or loses its identity through incorporation into a different/more complex unit/substance. Unit price of less than $5000.</t>
  </si>
  <si>
    <t>Travel and other expenses for staff such as dues, subscriptions and memberships.</t>
  </si>
  <si>
    <t>Subtotal - Classroom and Specialist Teachers</t>
  </si>
  <si>
    <t>Calculates automatically - expenses for teachers.</t>
  </si>
  <si>
    <t>2300</t>
  </si>
  <si>
    <t xml:space="preserve">    Salaries - Teachers, Classroom</t>
  </si>
  <si>
    <t>Salaries for teachers with primary responsibility for teaching designated curriculum to established "classes" of students in a group instruction setting. Also includes itinerant music, art, health, physical education teachers who travel from classroom-to-</t>
  </si>
  <si>
    <t>2305</t>
  </si>
  <si>
    <t xml:space="preserve">    Salaries - Teachers, Specialists</t>
  </si>
  <si>
    <t>2310</t>
  </si>
  <si>
    <t>Subtotal - Other Teaching Services</t>
  </si>
  <si>
    <t>Calculates automatically - expenses for other teaching services.</t>
  </si>
  <si>
    <t>2320, 2325, 2340</t>
  </si>
  <si>
    <t>2330</t>
  </si>
  <si>
    <t>Contracted professional services, including all related expenses covered by the contract, for other teaching services (non-payroll substitute teachers should be included here).</t>
  </si>
  <si>
    <t>Subtotal - Professional Development</t>
  </si>
  <si>
    <t>Calculates automatically - expenses for professional development of instructional personnel.</t>
  </si>
  <si>
    <t>2350s</t>
  </si>
  <si>
    <t>2351, 2353</t>
  </si>
  <si>
    <t>Contracted professional services, including all related expenses covered by the contract, for professional development (non-payroll substitute teachers should be included here).</t>
  </si>
  <si>
    <t>Subtotal - Guidance, Psychological &amp; Testing</t>
  </si>
  <si>
    <t>Calculates automatically - expenses for guidance, psychological, and testing.</t>
  </si>
  <si>
    <t>2700s, 2800s</t>
  </si>
  <si>
    <t>2710, 2720, 2800</t>
  </si>
  <si>
    <t>Contracted professional services, including all related expenses covered by the contract, for guidance, psychological, and testing.</t>
  </si>
  <si>
    <t>Subtotal - Materials, Equipment &amp; Technology</t>
  </si>
  <si>
    <t>Calculates automatically - expenses for materials, equipment &amp; technology.</t>
  </si>
  <si>
    <t xml:space="preserve">    Textbooks &amp; Related Media/Materials</t>
  </si>
  <si>
    <t>Expenditures for all textbooks, workbooks, and materials including accessories, such as CD-ROMS, videos, etc. provided as an integrated package, and printed manuals, used to support direct instructional activities.</t>
  </si>
  <si>
    <t>2410</t>
  </si>
  <si>
    <t xml:space="preserve">    Other Instructional Materials</t>
  </si>
  <si>
    <t>Books and other materials, excluding textbooks, for use in school libraries or classroom libraries (trade books, periodicals, reference materials, etc.).</t>
  </si>
  <si>
    <t>2415</t>
  </si>
  <si>
    <t xml:space="preserve">    Instructional Equipment</t>
  </si>
  <si>
    <t>2420</t>
  </si>
  <si>
    <t xml:space="preserve">    General Instructional Supplies</t>
  </si>
  <si>
    <t>Papers, pens, pencils, crayons, chalk, paint, toner printer cartridges, calculators, etc.</t>
  </si>
  <si>
    <t>2430</t>
  </si>
  <si>
    <t xml:space="preserve">    Other Instructional Services</t>
  </si>
  <si>
    <t>2440</t>
  </si>
  <si>
    <t xml:space="preserve">    Classroom Instructional Technology</t>
  </si>
  <si>
    <t>Computers, servers, networks, scanners, digital cameras, etc. used in the classroom or in computer laboratories.</t>
  </si>
  <si>
    <t>2451</t>
  </si>
  <si>
    <t>2453</t>
  </si>
  <si>
    <t xml:space="preserve">    Instructional Software</t>
  </si>
  <si>
    <t>2455</t>
  </si>
  <si>
    <t xml:space="preserve">    Depreciation for Instructional Equipment</t>
  </si>
  <si>
    <t>Annual depreciation expense for capitalized Instructional Materials, Equipment, &amp; Technology.</t>
  </si>
  <si>
    <t>NA</t>
  </si>
  <si>
    <t>3000 series</t>
  </si>
  <si>
    <t>Salaries - Pupil Services</t>
  </si>
  <si>
    <t>various salary 3000's</t>
  </si>
  <si>
    <t>Health Services</t>
  </si>
  <si>
    <t>Contracted professional services and related costs, including stipends.</t>
  </si>
  <si>
    <t>Student Transportation (to and from school)</t>
  </si>
  <si>
    <t>Contracted professional services and related costs incurred by the school for Home-to-school student transportation.</t>
  </si>
  <si>
    <t>Depreciation of Transportation Vehicles</t>
  </si>
  <si>
    <t>Food Services</t>
  </si>
  <si>
    <t>Contracted professional services and related costs, including stipends incurred for the school's food services program.</t>
  </si>
  <si>
    <t>Athletic Services</t>
  </si>
  <si>
    <t>Specify other pupil services expenditures, if applicable.</t>
  </si>
  <si>
    <t>3520/3600</t>
  </si>
  <si>
    <t>4000 series</t>
  </si>
  <si>
    <t>various 4000's salaries</t>
  </si>
  <si>
    <t>Utilities</t>
  </si>
  <si>
    <t>Cost of heating fuel, oil, electricity, gas, water, trash, waste disposal, telephone services, etc.</t>
  </si>
  <si>
    <t>4120 and 4130</t>
  </si>
  <si>
    <t>Maintenance of Buildings &amp; Grounds</t>
  </si>
  <si>
    <t>Includes contracted custodial services and building security.</t>
  </si>
  <si>
    <t>4110, 4210, 4220 (Security = 3600, 4225)</t>
  </si>
  <si>
    <t>Maintenance of Equipment</t>
  </si>
  <si>
    <t>Equipment parts and repair, materials, and tools, contracted services, including vehicles.</t>
  </si>
  <si>
    <t>Networking and Telecommunications</t>
  </si>
  <si>
    <t>Costs for supporting school technology infrastructure, including wiring, PBX Systems, file servers, etc.</t>
  </si>
  <si>
    <t>4400</t>
  </si>
  <si>
    <t>Depreciation of Equipment, Building, &amp; Grounds</t>
  </si>
  <si>
    <t>Annual depreciation expense for capitalized Equipment, Networking and Telecommunications, Building, &amp; Grounds.</t>
  </si>
  <si>
    <t>Rental/Lease of Buildings &amp; Grounds</t>
  </si>
  <si>
    <t>Annual operating lease/rental costs on Building/Grounds.</t>
  </si>
  <si>
    <t>Rental/Lease of Equipment</t>
  </si>
  <si>
    <t>Annual operating lease/rental costs on other operations and maintenance of plant equipment.</t>
  </si>
  <si>
    <t>Custodial supplies</t>
  </si>
  <si>
    <t>Custodial Supplies</t>
  </si>
  <si>
    <t>Specify other operations &amp; maintenance of plant expenses</t>
  </si>
  <si>
    <t>5000 series</t>
  </si>
  <si>
    <t>Employee Retirement</t>
  </si>
  <si>
    <t>Fringe Benefits</t>
  </si>
  <si>
    <t>5200, 5250</t>
  </si>
  <si>
    <t>Insurance (non-employee)</t>
  </si>
  <si>
    <t>Insurance premiums for property, fire, liability, fidelity bonds; judgments against the school resulting from self-insurance.</t>
  </si>
  <si>
    <t>Specify other fixed charge expenditures, if applicable, which may include costs of public safety inspections.</t>
  </si>
  <si>
    <t>5500</t>
  </si>
  <si>
    <t>6000 series</t>
  </si>
  <si>
    <t>6200</t>
  </si>
  <si>
    <t>TOTALS</t>
  </si>
  <si>
    <t>blue cells - information provided by applicant</t>
  </si>
  <si>
    <t xml:space="preserve">yellow cells - Formula cells, do not enter information. </t>
  </si>
  <si>
    <t>gray cells - leave cell blank, info not applicable</t>
  </si>
  <si>
    <t xml:space="preserve">Not an expense for the schools </t>
  </si>
  <si>
    <t>Subtotal - Governing Board</t>
  </si>
  <si>
    <t>Calculates automatically - expenses for the Governing Board</t>
  </si>
  <si>
    <t xml:space="preserve">Supplies and materials for the operation of the Governing Board </t>
  </si>
  <si>
    <t>Subtotal - Audit Services (Annual)</t>
  </si>
  <si>
    <t>Calculates automatically - Average cost for annual audit services for the School.</t>
  </si>
  <si>
    <t>Contracted professional services for annual audit services for the School - average cost</t>
  </si>
  <si>
    <t>pink cells - cost provided by Commission (locked cell)</t>
  </si>
  <si>
    <t>Professional services, such as Governing Board training and professional development.</t>
  </si>
  <si>
    <t xml:space="preserve">    Salaries - Clerical, School Support Staff</t>
  </si>
  <si>
    <t xml:space="preserve">    Salaries - Educational Assistants</t>
  </si>
  <si>
    <t>Salaries for Educational Assistants hired to assist teachers/specialists with classroom instruction or to assist teachers in the preparation or reproduction of instructional materials or operation and maintenance of instructional equipment.</t>
  </si>
  <si>
    <t>Substitute Teachers Cost</t>
  </si>
  <si>
    <t>Anticipated cost for substitute teachers.</t>
  </si>
  <si>
    <t>Salaries for instructional personnel in leadership roles such as Curriculum Directors (including SPED), Department Heads, Technology/Instructional Coordinators, Team Leaders, etc.</t>
  </si>
  <si>
    <t>Salaries for non-instructional school-wide administrative personnel such as executive director (Principals and Instructional Leaders should be noted in Instructional Services) and Vice Principals.</t>
  </si>
  <si>
    <t>Salaries for guidance counselors and school social workers (for school adjustment, higher education, career planning, and workplace learning placement); psychological evaluations and other services provided by a licensed mental health professionals</t>
  </si>
  <si>
    <t>Non-capitalized expenditures for purchase of furniture, science laboratory, physical education, equipment, irrespective of unit cost. Also includes lease/purchase of copy equipment primarily used to produce instructional materials.</t>
  </si>
  <si>
    <t>Cost for field trips, including admissions and transportation costs.</t>
  </si>
  <si>
    <t xml:space="preserve">    Other Information Technology Hardware</t>
  </si>
  <si>
    <t>Computers, servers, networks, scanners, digital cameras, etc. for school, administrators, and staff.</t>
  </si>
  <si>
    <t>School nurses and coaches, etc. on payroll.</t>
  </si>
  <si>
    <t>Salaries for administrative support personnel such as registrars and school office staff who prepare, transcribe, systematize or preserve communications, records and transactions.</t>
  </si>
  <si>
    <t>Annual depreciation expense for capitalized transportation vehicles according to Generally Accepted Accounting Principles (GAAP)</t>
  </si>
  <si>
    <t>Operation &amp; Maintenance of Facilities</t>
  </si>
  <si>
    <t>Salaries - Operation &amp; Maintenance of Facilities</t>
  </si>
  <si>
    <t>Custodians, maintenance, etc.</t>
  </si>
  <si>
    <t>Activities designed to engage the school community in the school's mission and vision.</t>
  </si>
  <si>
    <t>Specify other expenditures, if applicable.</t>
  </si>
  <si>
    <t>Community Engagement</t>
  </si>
  <si>
    <t>green cells - provide brief description</t>
  </si>
  <si>
    <t>OTHER/MISCELLANEOUS EXPENSES:</t>
  </si>
  <si>
    <t>Programs, licenses and other instructional programs, such as STAR, NWEA, and Achieve 3000.</t>
  </si>
  <si>
    <t>Proposed Year 0 Budget</t>
  </si>
  <si>
    <t>Year 0</t>
  </si>
  <si>
    <t>Grants - State Other</t>
  </si>
  <si>
    <t>Grants - Private</t>
  </si>
  <si>
    <t>Contributions and donations</t>
  </si>
  <si>
    <t xml:space="preserve">Fundraising </t>
  </si>
  <si>
    <t>Total Operating Funding</t>
  </si>
  <si>
    <t>TOTAL AVAILABLE FUNDS (at the end of Year 0)</t>
  </si>
  <si>
    <t>Private grantors</t>
  </si>
  <si>
    <t>Individual or one-time cash donations</t>
  </si>
  <si>
    <t>Proceeds from any fundraising activities</t>
  </si>
  <si>
    <r>
      <rPr>
        <sz val="9"/>
        <color rgb="FFFF0000"/>
        <rFont val="Arial"/>
        <family val="2"/>
      </rPr>
      <t xml:space="preserve">    </t>
    </r>
    <r>
      <rPr>
        <sz val="9"/>
        <rFont val="Arial"/>
        <family val="2"/>
      </rPr>
      <t>Salaries - Professional</t>
    </r>
  </si>
  <si>
    <t>Form A4</t>
  </si>
  <si>
    <r>
      <t xml:space="preserve">Total - Calculates automatically; total should be used in Exhibit 5 Financial Plan Workbook, sheet A3. Estimated Cash Flow Year 1, A.3 </t>
    </r>
    <r>
      <rPr>
        <b/>
        <i/>
        <sz val="11"/>
        <rFont val="Arial"/>
        <family val="2"/>
      </rPr>
      <t>Cash Balance beginning period - Month of July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</si>
</sst>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0#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"/>
      <name val="Helv"/>
    </font>
    <font>
      <b/>
      <sz val="9"/>
      <name val="Arial"/>
      <family val="2"/>
    </font>
    <font>
      <b/>
      <sz val="10"/>
      <name val="Arial"/>
      <family val="2"/>
    </font>
    <font>
      <b/>
      <sz val="9"/>
      <color theme="4" tint="-0.499984740745262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b/>
      <sz val="12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5" fontId="5" fillId="0" borderId="0"/>
    <xf numFmtId="5" fontId="5" fillId="0" borderId="0"/>
    <xf numFmtId="0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99">
    <xf numFmtId="0" fontId="0" fillId="0" borderId="0" xfId="0"/>
    <xf numFmtId="0" fontId="4" fillId="0" borderId="0" xfId="0" applyFont="1" applyBorder="1" applyProtection="1"/>
    <xf numFmtId="5" fontId="6" fillId="0" borderId="0" xfId="2" applyFont="1" applyBorder="1" applyAlignment="1" applyProtection="1">
      <alignment horizontal="right"/>
    </xf>
    <xf numFmtId="0" fontId="4" fillId="0" borderId="0" xfId="0" applyFont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0" fontId="4" fillId="0" borderId="0" xfId="0" applyFont="1" applyProtection="1"/>
    <xf numFmtId="0" fontId="6" fillId="0" borderId="2" xfId="0" applyFont="1" applyBorder="1" applyAlignment="1" applyProtection="1">
      <alignment horizontal="right"/>
    </xf>
    <xf numFmtId="0" fontId="4" fillId="0" borderId="0" xfId="0" applyFont="1" applyAlignment="1" applyProtection="1"/>
    <xf numFmtId="0" fontId="4" fillId="0" borderId="0" xfId="0" applyFont="1" applyFill="1" applyBorder="1" applyProtection="1"/>
    <xf numFmtId="0" fontId="4" fillId="0" borderId="0" xfId="0" applyFont="1" applyFill="1" applyProtection="1"/>
    <xf numFmtId="0" fontId="4" fillId="4" borderId="1" xfId="0" applyFont="1" applyFill="1" applyBorder="1" applyAlignment="1" applyProtection="1">
      <protection locked="0"/>
    </xf>
    <xf numFmtId="0" fontId="3" fillId="0" borderId="0" xfId="0" applyNumberFormat="1" applyFont="1" applyBorder="1" applyAlignment="1" applyProtection="1">
      <alignment horizontal="right"/>
    </xf>
    <xf numFmtId="0" fontId="6" fillId="0" borderId="0" xfId="2" applyNumberFormat="1" applyFont="1" applyFill="1" applyBorder="1" applyAlignment="1" applyProtection="1"/>
    <xf numFmtId="0" fontId="10" fillId="0" borderId="0" xfId="0" applyFont="1" applyBorder="1" applyProtection="1"/>
    <xf numFmtId="0" fontId="4" fillId="0" borderId="0" xfId="0" applyNumberFormat="1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 vertical="top"/>
    </xf>
    <xf numFmtId="49" fontId="11" fillId="0" borderId="0" xfId="0" applyNumberFormat="1" applyFont="1" applyBorder="1" applyAlignment="1" applyProtection="1">
      <alignment horizontal="left"/>
    </xf>
    <xf numFmtId="164" fontId="4" fillId="0" borderId="0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7" fillId="0" borderId="0" xfId="0" applyFont="1" applyAlignment="1" applyProtection="1">
      <alignment horizontal="center"/>
    </xf>
    <xf numFmtId="164" fontId="7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right"/>
    </xf>
    <xf numFmtId="0" fontId="10" fillId="0" borderId="0" xfId="0" applyFont="1" applyFill="1" applyBorder="1" applyProtection="1"/>
    <xf numFmtId="0" fontId="12" fillId="0" borderId="3" xfId="0" applyNumberFormat="1" applyFont="1" applyFill="1" applyBorder="1" applyAlignment="1" applyProtection="1">
      <alignment horizontal="center"/>
    </xf>
    <xf numFmtId="0" fontId="12" fillId="0" borderId="3" xfId="3" applyNumberFormat="1" applyFont="1" applyFill="1" applyBorder="1" applyAlignment="1" applyProtection="1">
      <alignment horizontal="center"/>
    </xf>
    <xf numFmtId="0" fontId="13" fillId="0" borderId="3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 vertical="top"/>
    </xf>
    <xf numFmtId="49" fontId="11" fillId="0" borderId="0" xfId="0" applyNumberFormat="1" applyFont="1" applyFill="1" applyBorder="1" applyAlignment="1" applyProtection="1">
      <alignment horizontal="left"/>
    </xf>
    <xf numFmtId="0" fontId="6" fillId="0" borderId="0" xfId="0" applyFont="1" applyBorder="1" applyAlignment="1" applyProtection="1">
      <alignment horizontal="right"/>
    </xf>
    <xf numFmtId="5" fontId="6" fillId="0" borderId="0" xfId="3" applyFont="1" applyBorder="1" applyAlignment="1" applyProtection="1">
      <alignment horizontal="center"/>
    </xf>
    <xf numFmtId="5" fontId="4" fillId="0" borderId="0" xfId="3" applyFont="1" applyBorder="1" applyProtection="1"/>
    <xf numFmtId="49" fontId="12" fillId="0" borderId="0" xfId="0" applyNumberFormat="1" applyFont="1" applyBorder="1" applyAlignment="1" applyProtection="1">
      <alignment horizontal="left" wrapText="1"/>
    </xf>
    <xf numFmtId="0" fontId="6" fillId="0" borderId="2" xfId="0" applyFont="1" applyBorder="1" applyAlignment="1" applyProtection="1">
      <alignment horizontal="right" wrapText="1"/>
    </xf>
    <xf numFmtId="0" fontId="6" fillId="0" borderId="2" xfId="0" applyFont="1" applyBorder="1" applyProtection="1"/>
    <xf numFmtId="5" fontId="6" fillId="0" borderId="2" xfId="3" applyFont="1" applyBorder="1" applyAlignment="1" applyProtection="1">
      <alignment horizontal="center"/>
    </xf>
    <xf numFmtId="49" fontId="12" fillId="0" borderId="0" xfId="0" applyNumberFormat="1" applyFont="1" applyBorder="1" applyAlignment="1" applyProtection="1">
      <alignment horizontal="left"/>
    </xf>
    <xf numFmtId="49" fontId="11" fillId="0" borderId="0" xfId="0" applyNumberFormat="1" applyFont="1" applyFill="1" applyBorder="1" applyAlignment="1" applyProtection="1">
      <alignment horizontal="left" vertical="top"/>
    </xf>
    <xf numFmtId="43" fontId="10" fillId="0" borderId="0" xfId="1" applyFont="1" applyProtection="1"/>
    <xf numFmtId="0" fontId="4" fillId="0" borderId="0" xfId="0" applyNumberFormat="1" applyFont="1" applyAlignment="1" applyProtection="1">
      <alignment horizontal="right"/>
    </xf>
    <xf numFmtId="37" fontId="11" fillId="0" borderId="0" xfId="0" applyNumberFormat="1" applyFont="1" applyFill="1" applyBorder="1" applyProtection="1"/>
    <xf numFmtId="37" fontId="10" fillId="0" borderId="0" xfId="0" applyNumberFormat="1" applyFont="1" applyFill="1" applyBorder="1" applyProtection="1"/>
    <xf numFmtId="0" fontId="4" fillId="0" borderId="0" xfId="0" applyFont="1" applyAlignment="1" applyProtection="1">
      <alignment horizontal="center"/>
    </xf>
    <xf numFmtId="0" fontId="11" fillId="0" borderId="0" xfId="0" applyFont="1" applyBorder="1" applyProtection="1"/>
    <xf numFmtId="0" fontId="10" fillId="0" borderId="0" xfId="0" applyFont="1" applyProtection="1"/>
    <xf numFmtId="0" fontId="11" fillId="0" borderId="0" xfId="0" applyFont="1" applyProtection="1"/>
    <xf numFmtId="164" fontId="4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horizontal="left" vertical="top"/>
    </xf>
    <xf numFmtId="0" fontId="8" fillId="3" borderId="0" xfId="0" applyFont="1" applyFill="1" applyAlignment="1" applyProtection="1">
      <alignment horizontal="left" wrapText="1"/>
    </xf>
    <xf numFmtId="0" fontId="8" fillId="6" borderId="0" xfId="0" applyFont="1" applyFill="1" applyAlignment="1" applyProtection="1">
      <alignment horizontal="left" wrapText="1"/>
    </xf>
    <xf numFmtId="0" fontId="8" fillId="7" borderId="0" xfId="0" applyFont="1" applyFill="1" applyAlignment="1" applyProtection="1">
      <alignment horizontal="left" wrapText="1"/>
    </xf>
    <xf numFmtId="0" fontId="4" fillId="0" borderId="0" xfId="0" applyFont="1" applyAlignment="1" applyProtection="1">
      <alignment wrapText="1"/>
    </xf>
    <xf numFmtId="0" fontId="13" fillId="0" borderId="3" xfId="0" applyNumberFormat="1" applyFont="1" applyFill="1" applyBorder="1" applyAlignment="1" applyProtection="1">
      <alignment horizontal="center" wrapText="1"/>
    </xf>
    <xf numFmtId="1" fontId="14" fillId="0" borderId="2" xfId="0" applyNumberFormat="1" applyFont="1" applyBorder="1" applyAlignment="1" applyProtection="1">
      <alignment horizontal="left" vertical="center" wrapText="1"/>
    </xf>
    <xf numFmtId="37" fontId="11" fillId="0" borderId="0" xfId="0" applyNumberFormat="1" applyFont="1" applyFill="1" applyBorder="1" applyAlignment="1" applyProtection="1">
      <alignment wrapText="1"/>
    </xf>
    <xf numFmtId="0" fontId="11" fillId="0" borderId="0" xfId="0" applyFont="1" applyAlignment="1" applyProtection="1">
      <alignment wrapText="1"/>
    </xf>
    <xf numFmtId="0" fontId="8" fillId="8" borderId="0" xfId="0" applyFont="1" applyFill="1" applyAlignment="1" applyProtection="1">
      <alignment horizontal="left" wrapText="1"/>
    </xf>
    <xf numFmtId="0" fontId="12" fillId="0" borderId="0" xfId="0" applyNumberFormat="1" applyFont="1" applyFill="1" applyBorder="1" applyAlignment="1" applyProtection="1">
      <alignment horizontal="center"/>
    </xf>
    <xf numFmtId="0" fontId="12" fillId="0" borderId="0" xfId="3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 wrapText="1"/>
    </xf>
    <xf numFmtId="0" fontId="7" fillId="0" borderId="0" xfId="2" applyNumberFormat="1" applyFont="1" applyFill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164" fontId="0" fillId="0" borderId="0" xfId="0" applyNumberFormat="1" applyFont="1" applyBorder="1" applyAlignment="1" applyProtection="1">
      <alignment horizontal="center"/>
    </xf>
    <xf numFmtId="0" fontId="0" fillId="0" borderId="0" xfId="0" applyFont="1" applyProtection="1"/>
    <xf numFmtId="0" fontId="6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6" fillId="0" borderId="0" xfId="3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0" fontId="4" fillId="0" borderId="5" xfId="0" applyNumberFormat="1" applyFont="1" applyFill="1" applyBorder="1" applyAlignment="1" applyProtection="1">
      <alignment horizontal="right"/>
    </xf>
    <xf numFmtId="0" fontId="4" fillId="0" borderId="5" xfId="0" applyFont="1" applyFill="1" applyBorder="1" applyProtection="1"/>
    <xf numFmtId="0" fontId="4" fillId="11" borderId="5" xfId="0" applyFont="1" applyFill="1" applyBorder="1" applyAlignment="1" applyProtection="1">
      <alignment vertical="center"/>
    </xf>
    <xf numFmtId="0" fontId="4" fillId="0" borderId="4" xfId="0" applyNumberFormat="1" applyFont="1" applyFill="1" applyBorder="1" applyAlignment="1" applyProtection="1">
      <alignment horizontal="right"/>
    </xf>
    <xf numFmtId="0" fontId="4" fillId="0" borderId="4" xfId="0" applyFont="1" applyFill="1" applyBorder="1" applyProtection="1"/>
    <xf numFmtId="0" fontId="4" fillId="11" borderId="4" xfId="0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horizontal="center" wrapText="1"/>
    </xf>
    <xf numFmtId="0" fontId="22" fillId="0" borderId="4" xfId="0" applyNumberFormat="1" applyFont="1" applyFill="1" applyBorder="1" applyAlignment="1" applyProtection="1">
      <alignment wrapText="1"/>
    </xf>
    <xf numFmtId="43" fontId="10" fillId="0" borderId="4" xfId="1" applyFont="1" applyFill="1" applyBorder="1" applyAlignment="1" applyProtection="1"/>
    <xf numFmtId="43" fontId="10" fillId="2" borderId="5" xfId="1" applyFont="1" applyFill="1" applyBorder="1" applyAlignment="1" applyProtection="1">
      <protection locked="0"/>
    </xf>
    <xf numFmtId="0" fontId="4" fillId="0" borderId="7" xfId="0" applyFont="1" applyFill="1" applyBorder="1" applyProtection="1"/>
    <xf numFmtId="0" fontId="19" fillId="0" borderId="5" xfId="0" applyFont="1" applyFill="1" applyBorder="1" applyProtection="1"/>
    <xf numFmtId="0" fontId="6" fillId="0" borderId="5" xfId="0" applyNumberFormat="1" applyFont="1" applyFill="1" applyBorder="1" applyAlignment="1" applyProtection="1">
      <alignment horizontal="center"/>
    </xf>
    <xf numFmtId="0" fontId="22" fillId="0" borderId="5" xfId="0" applyNumberFormat="1" applyFont="1" applyFill="1" applyBorder="1" applyAlignment="1" applyProtection="1">
      <alignment wrapText="1"/>
    </xf>
    <xf numFmtId="0" fontId="9" fillId="0" borderId="5" xfId="0" applyNumberFormat="1" applyFont="1" applyFill="1" applyBorder="1" applyAlignment="1" applyProtection="1">
      <alignment horizontal="center"/>
    </xf>
    <xf numFmtId="0" fontId="22" fillId="0" borderId="7" xfId="0" applyNumberFormat="1" applyFont="1" applyFill="1" applyBorder="1" applyAlignment="1" applyProtection="1">
      <alignment wrapText="1"/>
    </xf>
    <xf numFmtId="0" fontId="20" fillId="0" borderId="6" xfId="0" applyFont="1" applyBorder="1" applyAlignment="1" applyProtection="1">
      <alignment horizontal="left"/>
    </xf>
    <xf numFmtId="0" fontId="4" fillId="0" borderId="5" xfId="0" applyFont="1" applyBorder="1" applyProtection="1"/>
    <xf numFmtId="43" fontId="10" fillId="2" borderId="1" xfId="1" applyFont="1" applyFill="1" applyBorder="1" applyAlignment="1" applyProtection="1">
      <protection locked="0"/>
    </xf>
    <xf numFmtId="0" fontId="15" fillId="0" borderId="5" xfId="0" applyFont="1" applyBorder="1" applyAlignment="1" applyProtection="1">
      <alignment horizontal="right"/>
    </xf>
    <xf numFmtId="0" fontId="4" fillId="0" borderId="5" xfId="0" applyFont="1" applyBorder="1" applyAlignment="1" applyProtection="1">
      <alignment horizontal="left"/>
    </xf>
    <xf numFmtId="0" fontId="15" fillId="0" borderId="5" xfId="0" applyFont="1" applyFill="1" applyBorder="1" applyProtection="1"/>
    <xf numFmtId="0" fontId="6" fillId="0" borderId="5" xfId="0" applyFont="1" applyBorder="1" applyAlignment="1" applyProtection="1">
      <alignment horizontal="left"/>
    </xf>
    <xf numFmtId="43" fontId="10" fillId="3" borderId="5" xfId="1" applyFont="1" applyFill="1" applyBorder="1" applyAlignment="1" applyProtection="1"/>
    <xf numFmtId="0" fontId="4" fillId="0" borderId="5" xfId="0" applyFont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left" vertical="top" wrapText="1"/>
    </xf>
    <xf numFmtId="0" fontId="4" fillId="0" borderId="5" xfId="0" applyNumberFormat="1" applyFont="1" applyBorder="1" applyAlignment="1" applyProtection="1">
      <alignment horizontal="right"/>
    </xf>
    <xf numFmtId="43" fontId="10" fillId="6" borderId="5" xfId="1" applyFont="1" applyFill="1" applyBorder="1" applyAlignment="1" applyProtection="1">
      <protection locked="0"/>
    </xf>
    <xf numFmtId="0" fontId="4" fillId="0" borderId="5" xfId="0" applyFont="1" applyFill="1" applyBorder="1" applyAlignment="1" applyProtection="1">
      <alignment vertical="top" wrapText="1"/>
    </xf>
    <xf numFmtId="165" fontId="4" fillId="0" borderId="5" xfId="0" applyNumberFormat="1" applyFont="1" applyBorder="1" applyAlignment="1" applyProtection="1">
      <alignment horizontal="left"/>
    </xf>
    <xf numFmtId="0" fontId="15" fillId="0" borderId="5" xfId="0" applyFont="1" applyBorder="1" applyProtection="1"/>
    <xf numFmtId="165" fontId="4" fillId="0" borderId="5" xfId="0" applyNumberFormat="1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left" vertical="top" wrapText="1"/>
    </xf>
    <xf numFmtId="37" fontId="4" fillId="0" borderId="5" xfId="0" applyNumberFormat="1" applyFont="1" applyFill="1" applyBorder="1" applyAlignment="1" applyProtection="1">
      <alignment horizontal="left" vertical="top" wrapText="1"/>
    </xf>
    <xf numFmtId="0" fontId="15" fillId="0" borderId="5" xfId="0" applyFont="1" applyFill="1" applyBorder="1" applyAlignment="1" applyProtection="1">
      <alignment horizontal="right"/>
    </xf>
    <xf numFmtId="0" fontId="4" fillId="0" borderId="5" xfId="0" applyFont="1" applyFill="1" applyBorder="1" applyAlignment="1" applyProtection="1">
      <alignment horizontal="left"/>
    </xf>
    <xf numFmtId="43" fontId="10" fillId="10" borderId="5" xfId="1" applyFont="1" applyFill="1" applyBorder="1" applyAlignment="1" applyProtection="1"/>
    <xf numFmtId="0" fontId="4" fillId="0" borderId="5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left"/>
    </xf>
    <xf numFmtId="165" fontId="16" fillId="0" borderId="5" xfId="0" applyNumberFormat="1" applyFont="1" applyBorder="1" applyAlignment="1" applyProtection="1">
      <alignment horizontal="left"/>
    </xf>
    <xf numFmtId="0" fontId="16" fillId="0" borderId="5" xfId="0" applyFont="1" applyBorder="1" applyProtection="1"/>
    <xf numFmtId="0" fontId="4" fillId="0" borderId="5" xfId="0" applyFont="1" applyBorder="1" applyAlignment="1" applyProtection="1">
      <alignment vertical="top" wrapText="1"/>
    </xf>
    <xf numFmtId="0" fontId="4" fillId="0" borderId="1" xfId="0" applyNumberFormat="1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left"/>
    </xf>
    <xf numFmtId="0" fontId="4" fillId="0" borderId="1" xfId="0" applyFont="1" applyFill="1" applyBorder="1" applyProtection="1"/>
    <xf numFmtId="0" fontId="6" fillId="0" borderId="1" xfId="0" applyFont="1" applyBorder="1" applyAlignment="1" applyProtection="1">
      <alignment horizontal="left"/>
    </xf>
    <xf numFmtId="0" fontId="4" fillId="0" borderId="1" xfId="0" applyFont="1" applyBorder="1" applyProtection="1"/>
    <xf numFmtId="0" fontId="4" fillId="0" borderId="1" xfId="0" applyFont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vertical="top" wrapText="1"/>
    </xf>
    <xf numFmtId="0" fontId="4" fillId="0" borderId="1" xfId="0" applyFont="1" applyBorder="1" applyAlignment="1" applyProtection="1">
      <alignment horizontal="left" wrapText="1"/>
    </xf>
    <xf numFmtId="0" fontId="19" fillId="0" borderId="5" xfId="0" applyNumberFormat="1" applyFont="1" applyBorder="1" applyAlignment="1" applyProtection="1">
      <alignment horizontal="right"/>
    </xf>
    <xf numFmtId="0" fontId="20" fillId="0" borderId="5" xfId="0" applyFont="1" applyBorder="1" applyAlignment="1" applyProtection="1">
      <alignment horizontal="left"/>
    </xf>
    <xf numFmtId="0" fontId="19" fillId="0" borderId="5" xfId="0" applyFont="1" applyBorder="1" applyAlignment="1" applyProtection="1">
      <alignment horizontal="left"/>
    </xf>
    <xf numFmtId="0" fontId="6" fillId="0" borderId="5" xfId="0" applyNumberFormat="1" applyFont="1" applyBorder="1" applyAlignment="1" applyProtection="1">
      <alignment horizontal="right"/>
    </xf>
    <xf numFmtId="0" fontId="6" fillId="0" borderId="5" xfId="0" applyFont="1" applyBorder="1" applyAlignment="1" applyProtection="1">
      <alignment horizontal="left" vertical="top" wrapText="1"/>
    </xf>
    <xf numFmtId="0" fontId="4" fillId="0" borderId="5" xfId="0" applyFont="1" applyFill="1" applyBorder="1" applyAlignment="1" applyProtection="1">
      <alignment horizontal="left" indent="1"/>
    </xf>
    <xf numFmtId="0" fontId="4" fillId="0" borderId="7" xfId="0" applyNumberFormat="1" applyFont="1" applyFill="1" applyBorder="1" applyAlignment="1" applyProtection="1">
      <alignment horizontal="right"/>
    </xf>
    <xf numFmtId="0" fontId="4" fillId="0" borderId="7" xfId="0" applyFont="1" applyFill="1" applyBorder="1" applyAlignment="1" applyProtection="1">
      <alignment horizontal="left"/>
    </xf>
    <xf numFmtId="0" fontId="4" fillId="0" borderId="7" xfId="0" applyFont="1" applyBorder="1" applyProtection="1"/>
    <xf numFmtId="43" fontId="10" fillId="2" borderId="7" xfId="1" applyFont="1" applyFill="1" applyBorder="1" applyAlignment="1" applyProtection="1">
      <protection locked="0"/>
    </xf>
    <xf numFmtId="0" fontId="4" fillId="0" borderId="7" xfId="0" applyNumberFormat="1" applyFont="1" applyBorder="1" applyAlignment="1" applyProtection="1">
      <alignment horizontal="right"/>
    </xf>
    <xf numFmtId="0" fontId="4" fillId="0" borderId="7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left"/>
    </xf>
    <xf numFmtId="0" fontId="4" fillId="0" borderId="7" xfId="0" applyFont="1" applyFill="1" applyBorder="1" applyAlignment="1" applyProtection="1">
      <alignment horizontal="left" vertical="top" wrapText="1"/>
    </xf>
    <xf numFmtId="0" fontId="4" fillId="0" borderId="5" xfId="0" applyFont="1" applyBorder="1" applyAlignment="1" applyProtection="1">
      <alignment horizontal="left" indent="1"/>
    </xf>
    <xf numFmtId="0" fontId="4" fillId="4" borderId="5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alignment vertical="top" wrapText="1"/>
    </xf>
    <xf numFmtId="0" fontId="4" fillId="0" borderId="1" xfId="0" applyFont="1" applyBorder="1" applyAlignment="1" applyProtection="1"/>
    <xf numFmtId="0" fontId="4" fillId="0" borderId="1" xfId="0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/>
    <xf numFmtId="0" fontId="4" fillId="0" borderId="1" xfId="0" applyFont="1" applyFill="1" applyBorder="1" applyAlignment="1" applyProtection="1">
      <alignment horizontal="center"/>
    </xf>
    <xf numFmtId="5" fontId="4" fillId="0" borderId="1" xfId="3" applyFont="1" applyBorder="1" applyAlignment="1" applyProtection="1">
      <alignment vertical="top" wrapText="1"/>
    </xf>
    <xf numFmtId="164" fontId="10" fillId="10" borderId="5" xfId="0" applyNumberFormat="1" applyFont="1" applyFill="1" applyBorder="1" applyAlignment="1" applyProtection="1">
      <alignment horizontal="center"/>
    </xf>
    <xf numFmtId="0" fontId="4" fillId="0" borderId="5" xfId="0" applyFont="1" applyBorder="1" applyAlignment="1" applyProtection="1"/>
    <xf numFmtId="0" fontId="4" fillId="0" borderId="5" xfId="0" applyFont="1" applyFill="1" applyBorder="1" applyAlignment="1" applyProtection="1"/>
    <xf numFmtId="5" fontId="4" fillId="0" borderId="5" xfId="3" applyFont="1" applyFill="1" applyBorder="1" applyAlignment="1" applyProtection="1">
      <alignment vertical="top" wrapText="1"/>
    </xf>
    <xf numFmtId="0" fontId="6" fillId="0" borderId="5" xfId="0" applyFont="1" applyBorder="1" applyProtection="1"/>
    <xf numFmtId="0" fontId="20" fillId="0" borderId="5" xfId="0" applyFont="1" applyBorder="1" applyProtection="1"/>
    <xf numFmtId="0" fontId="0" fillId="0" borderId="0" xfId="0" applyFont="1" applyBorder="1" applyProtection="1"/>
    <xf numFmtId="0" fontId="0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vertical="top" wrapText="1"/>
    </xf>
    <xf numFmtId="0" fontId="19" fillId="0" borderId="5" xfId="0" applyFont="1" applyBorder="1" applyAlignment="1" applyProtection="1">
      <alignment horizontal="right"/>
    </xf>
    <xf numFmtId="0" fontId="6" fillId="0" borderId="5" xfId="0" applyFont="1" applyBorder="1" applyAlignment="1" applyProtection="1">
      <alignment horizontal="right"/>
    </xf>
    <xf numFmtId="0" fontId="4" fillId="0" borderId="2" xfId="0" applyFont="1" applyBorder="1" applyProtection="1"/>
    <xf numFmtId="5" fontId="4" fillId="0" borderId="2" xfId="3" applyFont="1" applyBorder="1" applyProtection="1"/>
    <xf numFmtId="43" fontId="4" fillId="5" borderId="5" xfId="0" applyNumberFormat="1" applyFont="1" applyFill="1" applyBorder="1" applyProtection="1"/>
    <xf numFmtId="0" fontId="9" fillId="0" borderId="5" xfId="0" applyNumberFormat="1" applyFont="1" applyFill="1" applyBorder="1" applyAlignment="1" applyProtection="1">
      <alignment horizontal="center" wrapText="1"/>
    </xf>
    <xf numFmtId="0" fontId="4" fillId="0" borderId="4" xfId="0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left" vertical="top" wrapText="1"/>
    </xf>
    <xf numFmtId="0" fontId="4" fillId="0" borderId="4" xfId="0" applyNumberFormat="1" applyFont="1" applyBorder="1" applyAlignment="1" applyProtection="1">
      <alignment horizontal="right"/>
    </xf>
    <xf numFmtId="0" fontId="4" fillId="0" borderId="4" xfId="0" applyFont="1" applyBorder="1" applyAlignment="1" applyProtection="1">
      <alignment horizontal="left"/>
    </xf>
    <xf numFmtId="0" fontId="4" fillId="0" borderId="4" xfId="0" applyFont="1" applyBorder="1" applyAlignment="1" applyProtection="1"/>
    <xf numFmtId="0" fontId="4" fillId="0" borderId="4" xfId="0" applyFont="1" applyFill="1" applyBorder="1" applyAlignment="1" applyProtection="1"/>
    <xf numFmtId="0" fontId="4" fillId="0" borderId="4" xfId="0" applyFont="1" applyBorder="1" applyProtection="1"/>
    <xf numFmtId="0" fontId="4" fillId="0" borderId="4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vertical="top" wrapText="1"/>
    </xf>
    <xf numFmtId="0" fontId="19" fillId="0" borderId="5" xfId="0" applyFont="1" applyBorder="1" applyProtection="1"/>
    <xf numFmtId="43" fontId="10" fillId="3" borderId="7" xfId="1" applyFont="1" applyFill="1" applyBorder="1" applyAlignment="1" applyProtection="1"/>
    <xf numFmtId="0" fontId="19" fillId="0" borderId="8" xfId="0" applyNumberFormat="1" applyFont="1" applyBorder="1" applyAlignment="1" applyProtection="1">
      <alignment horizontal="right"/>
    </xf>
    <xf numFmtId="0" fontId="19" fillId="0" borderId="9" xfId="0" applyFont="1" applyBorder="1" applyAlignment="1" applyProtection="1">
      <alignment horizontal="left"/>
    </xf>
    <xf numFmtId="0" fontId="6" fillId="0" borderId="9" xfId="0" applyFont="1" applyBorder="1" applyAlignment="1" applyProtection="1">
      <alignment horizontal="left"/>
    </xf>
    <xf numFmtId="43" fontId="19" fillId="3" borderId="9" xfId="1" applyFont="1" applyFill="1" applyBorder="1" applyAlignment="1" applyProtection="1">
      <alignment horizontal="right"/>
    </xf>
    <xf numFmtId="0" fontId="4" fillId="0" borderId="9" xfId="0" applyFont="1" applyBorder="1" applyProtection="1"/>
    <xf numFmtId="0" fontId="6" fillId="0" borderId="9" xfId="0" applyNumberFormat="1" applyFont="1" applyBorder="1" applyAlignment="1" applyProtection="1">
      <alignment horizontal="right"/>
    </xf>
    <xf numFmtId="0" fontId="4" fillId="0" borderId="9" xfId="0" applyFont="1" applyBorder="1" applyAlignment="1" applyProtection="1">
      <alignment horizontal="center"/>
    </xf>
    <xf numFmtId="0" fontId="6" fillId="0" borderId="10" xfId="0" applyFont="1" applyBorder="1" applyAlignment="1" applyProtection="1">
      <alignment horizontal="left" vertical="top" wrapText="1"/>
    </xf>
    <xf numFmtId="0" fontId="6" fillId="9" borderId="1" xfId="4" applyFont="1" applyFill="1" applyBorder="1" applyAlignment="1" applyProtection="1"/>
    <xf numFmtId="43" fontId="10" fillId="10" borderId="1" xfId="1" applyFont="1" applyFill="1" applyBorder="1" applyAlignment="1" applyProtection="1"/>
    <xf numFmtId="0" fontId="4" fillId="10" borderId="1" xfId="0" applyFont="1" applyFill="1" applyBorder="1" applyAlignment="1" applyProtection="1"/>
    <xf numFmtId="0" fontId="4" fillId="10" borderId="5" xfId="0" applyFont="1" applyFill="1" applyBorder="1" applyAlignment="1" applyProtection="1"/>
    <xf numFmtId="43" fontId="4" fillId="2" borderId="4" xfId="0" applyNumberFormat="1" applyFont="1" applyFill="1" applyBorder="1" applyProtection="1">
      <protection locked="0"/>
    </xf>
    <xf numFmtId="43" fontId="4" fillId="6" borderId="3" xfId="1" applyFont="1" applyFill="1" applyBorder="1" applyAlignment="1" applyProtection="1">
      <alignment horizontal="right"/>
      <protection locked="0"/>
    </xf>
    <xf numFmtId="0" fontId="7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wrapText="1"/>
    </xf>
    <xf numFmtId="0" fontId="4" fillId="0" borderId="12" xfId="0" applyNumberFormat="1" applyFont="1" applyBorder="1" applyAlignment="1" applyProtection="1">
      <alignment horizontal="right"/>
    </xf>
    <xf numFmtId="0" fontId="4" fillId="0" borderId="13" xfId="0" applyFont="1" applyBorder="1" applyProtection="1"/>
    <xf numFmtId="0" fontId="19" fillId="0" borderId="13" xfId="0" applyFont="1" applyBorder="1" applyAlignment="1" applyProtection="1">
      <alignment horizontal="left"/>
    </xf>
    <xf numFmtId="0" fontId="20" fillId="0" borderId="13" xfId="0" applyFont="1" applyBorder="1" applyProtection="1"/>
    <xf numFmtId="43" fontId="19" fillId="5" borderId="11" xfId="0" applyNumberFormat="1" applyFont="1" applyFill="1" applyBorder="1" applyProtection="1"/>
    <xf numFmtId="0" fontId="11" fillId="0" borderId="12" xfId="0" applyFont="1" applyBorder="1" applyProtection="1"/>
    <xf numFmtId="164" fontId="4" fillId="0" borderId="13" xfId="0" applyNumberFormat="1" applyFont="1" applyBorder="1" applyAlignment="1" applyProtection="1">
      <alignment horizontal="center"/>
    </xf>
    <xf numFmtId="0" fontId="11" fillId="0" borderId="13" xfId="0" applyFont="1" applyBorder="1" applyProtection="1"/>
    <xf numFmtId="0" fontId="19" fillId="0" borderId="14" xfId="0" applyFont="1" applyBorder="1" applyAlignment="1" applyProtection="1">
      <alignment wrapText="1"/>
    </xf>
  </cellXfs>
  <cellStyles count="11">
    <cellStyle name="Comma" xfId="1" builtinId="3"/>
    <cellStyle name="Comma 2" xfId="5"/>
    <cellStyle name="Currency 2" xfId="6"/>
    <cellStyle name="Normal" xfId="0" builtinId="0"/>
    <cellStyle name="Normal 2" xfId="7"/>
    <cellStyle name="Normal 3" xfId="8"/>
    <cellStyle name="Normal 4" xfId="9"/>
    <cellStyle name="Normal 5" xfId="10"/>
    <cellStyle name="Normal 6" xfId="4"/>
    <cellStyle name="Normal_Ubal" xfId="3"/>
    <cellStyle name="Normal_Ufun" xfId="2"/>
  </cellStyles>
  <dxfs count="0"/>
  <tableStyles count="0" defaultTableStyle="TableStyleMedium2" defaultPivotStyle="PivotStyleLight16"/>
  <colors>
    <mruColors>
      <color rgb="FF8DB4E2"/>
      <color rgb="FFFFFF99"/>
      <color rgb="FFCCFFCC"/>
      <color rgb="FFCCEC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8DB4E2"/>
  </sheetPr>
  <dimension ref="A1:BS350"/>
  <sheetViews>
    <sheetView tabSelected="1" topLeftCell="A100" zoomScale="145" zoomScaleNormal="145" zoomScaleSheetLayoutView="50" workbookViewId="0">
      <selection activeCell="J115" sqref="J115"/>
    </sheetView>
  </sheetViews>
  <sheetFormatPr defaultColWidth="9.140625" defaultRowHeight="12" outlineLevelRow="1" outlineLevelCol="1" x14ac:dyDescent="0.2"/>
  <cols>
    <col min="1" max="1" width="5.5703125" style="40" customWidth="1"/>
    <col min="2" max="2" width="0.140625" style="5" customWidth="1"/>
    <col min="3" max="3" width="7.42578125" style="45" customWidth="1"/>
    <col min="4" max="4" width="45.85546875" style="5" customWidth="1"/>
    <col min="5" max="5" width="19.7109375" style="5" customWidth="1"/>
    <col min="6" max="6" width="2.85546875" style="5" customWidth="1"/>
    <col min="7" max="7" width="4.28515625" style="47" customWidth="1"/>
    <col min="8" max="8" width="2.42578125" style="5" customWidth="1"/>
    <col min="9" max="9" width="2.42578125" style="47" customWidth="1"/>
    <col min="10" max="10" width="77.7109375" style="52" customWidth="1"/>
    <col min="11" max="11" width="10.42578125" style="47" hidden="1" customWidth="1"/>
    <col min="12" max="12" width="9.28515625" style="5" customWidth="1"/>
    <col min="13" max="13" width="4.28515625" style="47" customWidth="1"/>
    <col min="14" max="14" width="8.42578125" style="5" customWidth="1"/>
    <col min="15" max="15" width="4.28515625" style="47" customWidth="1"/>
    <col min="16" max="16" width="14.85546875" style="45" customWidth="1"/>
    <col min="17" max="17" width="7.140625" style="47" customWidth="1"/>
    <col min="18" max="18" width="1" style="5" customWidth="1"/>
    <col min="19" max="19" width="4.85546875" style="40" hidden="1" customWidth="1" outlineLevel="1"/>
    <col min="20" max="20" width="6" style="43" hidden="1" customWidth="1" outlineLevel="1"/>
    <col min="21" max="21" width="1" style="5" hidden="1" customWidth="1" outlineLevel="1"/>
    <col min="22" max="22" width="94.7109375" style="48" customWidth="1" collapsed="1"/>
    <col min="23" max="23" width="19.7109375" style="17" hidden="1" customWidth="1"/>
    <col min="24" max="24" width="78.28515625" style="5" customWidth="1"/>
    <col min="25" max="25" width="78.42578125" style="5" customWidth="1"/>
    <col min="26" max="26" width="73.7109375" style="5" customWidth="1"/>
    <col min="27" max="27" width="78.85546875" style="5" customWidth="1"/>
    <col min="28" max="28" width="101.7109375" style="5" customWidth="1"/>
    <col min="29" max="29" width="116.85546875" style="5" customWidth="1"/>
    <col min="30" max="30" width="112.85546875" style="5" customWidth="1"/>
    <col min="31" max="31" width="100.28515625" style="5" customWidth="1"/>
    <col min="32" max="32" width="92" style="5" customWidth="1"/>
    <col min="33" max="33" width="84.85546875" style="5" customWidth="1"/>
    <col min="34" max="34" width="57.7109375" style="5" customWidth="1"/>
    <col min="35" max="35" width="42.42578125" style="5" customWidth="1"/>
    <col min="36" max="36" width="47.7109375" style="5" customWidth="1"/>
    <col min="37" max="37" width="92" style="5" customWidth="1"/>
    <col min="38" max="38" width="62" style="5" customWidth="1"/>
    <col min="39" max="39" width="85.140625" style="5" customWidth="1"/>
    <col min="40" max="40" width="102.28515625" style="5" customWidth="1"/>
    <col min="41" max="41" width="111.7109375" style="5" customWidth="1"/>
    <col min="42" max="42" width="132.85546875" style="5" customWidth="1"/>
    <col min="43" max="43" width="81.7109375" style="5" customWidth="1"/>
    <col min="44" max="44" width="80.42578125" style="5" customWidth="1"/>
    <col min="45" max="45" width="66.85546875" style="5" customWidth="1"/>
    <col min="46" max="46" width="64.85546875" style="5" customWidth="1"/>
    <col min="47" max="47" width="84.28515625" style="5" customWidth="1"/>
    <col min="48" max="48" width="78.85546875" style="5" customWidth="1"/>
    <col min="49" max="49" width="31.140625" style="5" customWidth="1"/>
    <col min="50" max="50" width="40.85546875" style="5" customWidth="1"/>
    <col min="51" max="51" width="22.28515625" style="5" customWidth="1"/>
    <col min="52" max="52" width="17.7109375" style="5" customWidth="1"/>
    <col min="53" max="53" width="31.140625" style="5" customWidth="1"/>
    <col min="54" max="54" width="30.42578125" style="5" customWidth="1"/>
    <col min="55" max="55" width="20.28515625" style="5" customWidth="1"/>
    <col min="56" max="56" width="22.28515625" style="5" customWidth="1"/>
    <col min="57" max="57" width="41.42578125" style="5" customWidth="1"/>
    <col min="58" max="58" width="49.42578125" style="5" customWidth="1"/>
    <col min="59" max="59" width="36.85546875" style="5" customWidth="1"/>
    <col min="60" max="60" width="34.42578125" style="5" customWidth="1"/>
    <col min="61" max="61" width="20.42578125" style="5" customWidth="1"/>
    <col min="62" max="62" width="19.42578125" style="5" customWidth="1"/>
    <col min="63" max="63" width="15.42578125" style="5" customWidth="1"/>
    <col min="64" max="64" width="18.42578125" style="5" customWidth="1"/>
    <col min="65" max="65" width="53.7109375" style="5" customWidth="1"/>
    <col min="66" max="66" width="41.7109375" style="5" customWidth="1"/>
    <col min="67" max="67" width="42.28515625" style="5" customWidth="1"/>
    <col min="68" max="68" width="56.28515625" style="5" customWidth="1"/>
    <col min="69" max="69" width="50.42578125" style="5" customWidth="1"/>
    <col min="70" max="70" width="33.7109375" style="5" customWidth="1"/>
    <col min="71" max="71" width="30.42578125" style="5" customWidth="1"/>
    <col min="72" max="72" width="41.42578125" style="5" customWidth="1"/>
    <col min="73" max="73" width="53.42578125" style="5" customWidth="1"/>
    <col min="74" max="74" width="48.85546875" style="5" customWidth="1"/>
    <col min="75" max="75" width="32" style="5" customWidth="1"/>
    <col min="76" max="76" width="43.140625" style="5" customWidth="1"/>
    <col min="77" max="77" width="36.42578125" style="5" customWidth="1"/>
    <col min="78" max="78" width="43.140625" style="5" customWidth="1"/>
    <col min="79" max="79" width="36" style="5" customWidth="1"/>
    <col min="80" max="80" width="42.85546875" style="5" customWidth="1"/>
    <col min="81" max="81" width="43.140625" style="5" customWidth="1"/>
    <col min="82" max="82" width="58.85546875" style="5" customWidth="1"/>
    <col min="83" max="83" width="34.28515625" style="5" customWidth="1"/>
    <col min="84" max="16384" width="9.140625" style="5"/>
  </cols>
  <sheetData>
    <row r="1" spans="1:71" ht="18" x14ac:dyDescent="0.25">
      <c r="A1" s="11"/>
      <c r="B1" s="1"/>
      <c r="C1" s="2" t="s">
        <v>0</v>
      </c>
      <c r="D1" s="184"/>
      <c r="E1" s="12"/>
      <c r="F1" s="62" t="s">
        <v>201</v>
      </c>
      <c r="G1" s="62"/>
      <c r="I1" s="64"/>
      <c r="J1" s="49" t="s">
        <v>154</v>
      </c>
      <c r="K1" s="64"/>
      <c r="M1" s="64"/>
      <c r="O1" s="64"/>
      <c r="P1" s="13"/>
      <c r="Q1" s="64"/>
      <c r="R1" s="1"/>
      <c r="S1" s="14"/>
      <c r="T1" s="15"/>
      <c r="U1" s="1"/>
      <c r="V1" s="16"/>
    </row>
    <row r="2" spans="1:71" x14ac:dyDescent="0.2">
      <c r="A2" s="14"/>
      <c r="B2" s="1"/>
      <c r="C2" s="13"/>
      <c r="D2" s="1"/>
      <c r="E2" s="1"/>
      <c r="F2" s="1"/>
      <c r="G2" s="18"/>
      <c r="H2" s="1"/>
      <c r="I2" s="18"/>
      <c r="J2" s="50" t="s">
        <v>153</v>
      </c>
      <c r="K2" s="18"/>
      <c r="L2" s="1"/>
      <c r="M2" s="18"/>
      <c r="N2" s="1"/>
      <c r="O2" s="18"/>
      <c r="P2" s="13"/>
      <c r="Q2" s="18"/>
      <c r="R2" s="1"/>
      <c r="S2" s="14"/>
      <c r="T2" s="15"/>
      <c r="U2" s="1"/>
      <c r="V2" s="16"/>
    </row>
    <row r="3" spans="1:71" ht="12.75" customHeight="1" x14ac:dyDescent="0.2">
      <c r="A3" s="185" t="s">
        <v>189</v>
      </c>
      <c r="B3" s="185"/>
      <c r="C3" s="185"/>
      <c r="D3" s="185"/>
      <c r="E3" s="185"/>
      <c r="F3" s="19"/>
      <c r="G3" s="19"/>
      <c r="H3" s="19"/>
      <c r="I3" s="19"/>
      <c r="J3" s="51" t="s">
        <v>155</v>
      </c>
      <c r="K3" s="19"/>
      <c r="L3" s="19"/>
      <c r="M3" s="19"/>
      <c r="N3" s="19"/>
      <c r="O3" s="19"/>
      <c r="P3" s="19"/>
      <c r="Q3" s="19"/>
      <c r="R3" s="1"/>
      <c r="S3" s="1"/>
      <c r="T3" s="15"/>
      <c r="U3" s="1"/>
      <c r="V3" s="16"/>
    </row>
    <row r="4" spans="1:71" ht="12.75" customHeight="1" x14ac:dyDescent="0.2">
      <c r="A4" s="186"/>
      <c r="B4" s="186"/>
      <c r="C4" s="186"/>
      <c r="D4" s="186"/>
      <c r="E4" s="186"/>
      <c r="F4" s="19"/>
      <c r="G4" s="19"/>
      <c r="H4" s="19"/>
      <c r="I4" s="19"/>
      <c r="J4" s="57" t="s">
        <v>163</v>
      </c>
      <c r="K4" s="19"/>
      <c r="L4" s="19"/>
      <c r="M4" s="19"/>
      <c r="N4" s="19"/>
      <c r="O4" s="19"/>
      <c r="P4" s="19"/>
      <c r="Q4" s="19"/>
      <c r="R4" s="1"/>
      <c r="S4" s="1"/>
      <c r="T4" s="15"/>
      <c r="U4" s="1"/>
      <c r="V4" s="16"/>
    </row>
    <row r="5" spans="1:71" ht="12.75" x14ac:dyDescent="0.2">
      <c r="A5" s="63"/>
      <c r="B5" s="20"/>
      <c r="C5" s="20"/>
      <c r="D5" s="20"/>
      <c r="E5" s="20"/>
      <c r="F5" s="20"/>
      <c r="G5" s="20"/>
      <c r="H5" s="20"/>
      <c r="I5" s="20"/>
      <c r="J5" s="179" t="s">
        <v>186</v>
      </c>
      <c r="K5" s="20"/>
      <c r="L5" s="20"/>
      <c r="M5" s="20"/>
      <c r="N5" s="20"/>
      <c r="O5" s="20"/>
      <c r="P5" s="20"/>
      <c r="Q5" s="21"/>
      <c r="R5" s="1"/>
      <c r="S5" s="1"/>
      <c r="T5" s="15"/>
      <c r="U5" s="1"/>
      <c r="V5" s="16"/>
    </row>
    <row r="6" spans="1:71" s="8" customFormat="1" hidden="1" x14ac:dyDescent="0.2">
      <c r="A6" s="22"/>
      <c r="C6" s="23"/>
      <c r="F6" s="25">
        <v>3</v>
      </c>
      <c r="G6" s="24">
        <v>4</v>
      </c>
      <c r="H6" s="26">
        <v>5</v>
      </c>
      <c r="I6" s="24">
        <v>6</v>
      </c>
      <c r="J6" s="53">
        <v>7</v>
      </c>
      <c r="K6" s="24">
        <v>8</v>
      </c>
      <c r="L6" s="26">
        <v>9</v>
      </c>
      <c r="M6" s="24">
        <v>10</v>
      </c>
      <c r="N6" s="26">
        <v>11</v>
      </c>
      <c r="O6" s="24">
        <v>12</v>
      </c>
      <c r="P6" s="25">
        <v>13</v>
      </c>
      <c r="Q6" s="24">
        <v>14</v>
      </c>
      <c r="S6" s="22"/>
      <c r="T6" s="27"/>
      <c r="V6" s="28"/>
      <c r="W6" s="29"/>
    </row>
    <row r="7" spans="1:71" s="8" customFormat="1" x14ac:dyDescent="0.2">
      <c r="A7" s="22"/>
      <c r="C7" s="23"/>
      <c r="F7" s="59"/>
      <c r="G7" s="58"/>
      <c r="H7" s="60"/>
      <c r="I7" s="58"/>
      <c r="J7" s="61"/>
      <c r="K7" s="58"/>
      <c r="L7" s="60"/>
      <c r="M7" s="58"/>
      <c r="N7" s="60"/>
      <c r="O7" s="58"/>
      <c r="P7" s="59"/>
      <c r="Q7" s="58"/>
      <c r="S7" s="22"/>
      <c r="T7" s="27"/>
      <c r="V7" s="28"/>
      <c r="W7" s="29"/>
    </row>
    <row r="8" spans="1:71" s="8" customFormat="1" x14ac:dyDescent="0.2">
      <c r="A8" s="22"/>
      <c r="C8" s="23"/>
      <c r="E8" s="30"/>
      <c r="F8" s="1"/>
      <c r="G8" s="5"/>
      <c r="H8" s="31"/>
      <c r="I8" s="32"/>
      <c r="K8" s="58"/>
      <c r="L8" s="60"/>
      <c r="M8" s="58"/>
      <c r="N8" s="60"/>
      <c r="O8" s="58"/>
      <c r="P8" s="59"/>
      <c r="Q8" s="58"/>
      <c r="S8" s="22"/>
      <c r="T8" s="27"/>
      <c r="V8" s="28"/>
      <c r="W8" s="29"/>
    </row>
    <row r="9" spans="1:71" s="8" customFormat="1" ht="16.5" thickBot="1" x14ac:dyDescent="0.25">
      <c r="A9" s="34" t="s">
        <v>1</v>
      </c>
      <c r="B9" s="156"/>
      <c r="C9" s="35" t="s">
        <v>12</v>
      </c>
      <c r="D9" s="35"/>
      <c r="E9" s="6" t="s">
        <v>190</v>
      </c>
      <c r="F9" s="155"/>
      <c r="G9" s="6" t="s">
        <v>1</v>
      </c>
      <c r="H9" s="36"/>
      <c r="I9" s="156"/>
      <c r="J9" s="54" t="s">
        <v>2</v>
      </c>
      <c r="K9" s="66"/>
      <c r="L9" s="67"/>
      <c r="M9" s="66"/>
      <c r="N9" s="67"/>
      <c r="O9" s="66"/>
      <c r="P9" s="68"/>
      <c r="Q9" s="66"/>
      <c r="S9" s="22"/>
      <c r="T9" s="27"/>
      <c r="V9" s="28"/>
      <c r="W9" s="69"/>
    </row>
    <row r="10" spans="1:71" s="8" customFormat="1" ht="15" x14ac:dyDescent="0.25">
      <c r="A10" s="70"/>
      <c r="B10" s="71"/>
      <c r="C10" s="81" t="s">
        <v>195</v>
      </c>
      <c r="D10" s="71"/>
      <c r="E10" s="157">
        <f>SUM(E11:E15)</f>
        <v>0</v>
      </c>
      <c r="F10" s="68"/>
      <c r="G10" s="82"/>
      <c r="H10" s="84"/>
      <c r="I10" s="82"/>
      <c r="J10" s="158"/>
      <c r="K10" s="66"/>
      <c r="L10" s="67"/>
      <c r="M10" s="66"/>
      <c r="N10" s="67"/>
      <c r="O10" s="66"/>
      <c r="P10" s="68"/>
      <c r="Q10" s="66"/>
      <c r="S10" s="22"/>
      <c r="T10" s="27"/>
      <c r="V10" s="28"/>
      <c r="W10" s="69"/>
    </row>
    <row r="11" spans="1:71" s="8" customFormat="1" x14ac:dyDescent="0.2">
      <c r="A11" s="70"/>
      <c r="B11" s="71"/>
      <c r="C11" s="72" t="s">
        <v>191</v>
      </c>
      <c r="D11" s="71"/>
      <c r="E11" s="183"/>
      <c r="F11" s="68"/>
      <c r="G11" s="82"/>
      <c r="H11" s="84"/>
      <c r="I11" s="82"/>
      <c r="J11" s="76"/>
      <c r="K11" s="66"/>
      <c r="L11" s="67"/>
      <c r="M11" s="66"/>
      <c r="N11" s="67"/>
      <c r="O11" s="66"/>
      <c r="P11" s="68"/>
      <c r="Q11" s="66"/>
      <c r="S11" s="22"/>
      <c r="T11" s="27"/>
      <c r="V11" s="28"/>
      <c r="W11" s="69"/>
    </row>
    <row r="12" spans="1:71" s="8" customFormat="1" x14ac:dyDescent="0.2">
      <c r="A12" s="73">
        <v>2</v>
      </c>
      <c r="B12" s="74"/>
      <c r="C12" s="75" t="s">
        <v>3</v>
      </c>
      <c r="D12" s="74"/>
      <c r="E12" s="183"/>
      <c r="F12" s="68"/>
      <c r="G12" s="82">
        <f>A12</f>
        <v>2</v>
      </c>
      <c r="H12" s="84"/>
      <c r="I12" s="82"/>
      <c r="J12" s="76"/>
      <c r="K12" s="66"/>
      <c r="L12" s="67"/>
      <c r="M12" s="66"/>
      <c r="N12" s="67"/>
      <c r="O12" s="66"/>
      <c r="P12" s="68"/>
      <c r="Q12" s="66"/>
      <c r="S12" s="22"/>
      <c r="T12" s="27"/>
      <c r="V12" s="28"/>
      <c r="W12" s="69"/>
    </row>
    <row r="13" spans="1:71" s="8" customFormat="1" x14ac:dyDescent="0.2">
      <c r="A13" s="73">
        <v>3</v>
      </c>
      <c r="B13" s="74"/>
      <c r="C13" s="75" t="s">
        <v>192</v>
      </c>
      <c r="D13" s="74"/>
      <c r="E13" s="183"/>
      <c r="F13" s="68"/>
      <c r="G13" s="82">
        <f>A13</f>
        <v>3</v>
      </c>
      <c r="H13" s="84"/>
      <c r="I13" s="82"/>
      <c r="J13" s="85" t="s">
        <v>197</v>
      </c>
      <c r="K13" s="66"/>
      <c r="L13" s="67"/>
      <c r="M13" s="66"/>
      <c r="N13" s="67"/>
      <c r="O13" s="66"/>
      <c r="P13" s="68"/>
      <c r="Q13" s="66"/>
      <c r="S13" s="22"/>
      <c r="T13" s="27"/>
      <c r="V13" s="28"/>
      <c r="W13" s="69"/>
    </row>
    <row r="14" spans="1:71" s="8" customFormat="1" x14ac:dyDescent="0.2">
      <c r="A14" s="73">
        <v>7</v>
      </c>
      <c r="B14" s="74"/>
      <c r="C14" s="75" t="s">
        <v>193</v>
      </c>
      <c r="D14" s="74"/>
      <c r="E14" s="183"/>
      <c r="F14" s="68"/>
      <c r="G14" s="82">
        <f>A14</f>
        <v>7</v>
      </c>
      <c r="H14" s="84"/>
      <c r="I14" s="82"/>
      <c r="J14" s="83" t="s">
        <v>198</v>
      </c>
      <c r="K14" s="66"/>
      <c r="L14" s="67"/>
      <c r="M14" s="66"/>
      <c r="N14" s="67"/>
      <c r="O14" s="66"/>
      <c r="P14" s="68"/>
      <c r="Q14" s="66"/>
      <c r="S14" s="22"/>
      <c r="T14" s="27"/>
      <c r="V14" s="28"/>
      <c r="W14" s="69"/>
    </row>
    <row r="15" spans="1:71" s="8" customFormat="1" x14ac:dyDescent="0.2">
      <c r="A15" s="73">
        <v>9</v>
      </c>
      <c r="B15" s="74"/>
      <c r="C15" s="75" t="s">
        <v>194</v>
      </c>
      <c r="D15" s="74"/>
      <c r="E15" s="183"/>
      <c r="F15" s="68"/>
      <c r="G15" s="82">
        <f>A15</f>
        <v>9</v>
      </c>
      <c r="H15" s="84"/>
      <c r="I15" s="82"/>
      <c r="J15" s="77" t="s">
        <v>199</v>
      </c>
      <c r="K15" s="66"/>
      <c r="L15" s="67"/>
      <c r="M15" s="66"/>
      <c r="N15" s="67"/>
      <c r="O15" s="66"/>
      <c r="P15" s="68"/>
      <c r="Q15" s="66"/>
      <c r="S15" s="22"/>
      <c r="T15" s="27"/>
      <c r="V15" s="28"/>
      <c r="W15" s="69"/>
    </row>
    <row r="16" spans="1:71" ht="33" customHeight="1" x14ac:dyDescent="0.2">
      <c r="A16" s="3"/>
      <c r="C16" s="5"/>
      <c r="E16" s="30"/>
      <c r="F16" s="1"/>
      <c r="G16" s="5"/>
      <c r="H16" s="31"/>
      <c r="I16" s="32"/>
      <c r="J16" s="5"/>
      <c r="K16" s="33" t="s">
        <v>11</v>
      </c>
      <c r="M16" s="5"/>
      <c r="O16" s="5"/>
      <c r="P16" s="5"/>
      <c r="Q16" s="5"/>
      <c r="S16" s="5"/>
      <c r="T16" s="5"/>
      <c r="V16" s="5"/>
      <c r="W16" s="5"/>
      <c r="BS16" s="7"/>
    </row>
    <row r="17" spans="1:71" ht="16.5" thickBot="1" x14ac:dyDescent="0.25">
      <c r="A17" s="34" t="s">
        <v>1</v>
      </c>
      <c r="B17" s="156"/>
      <c r="C17" s="35" t="s">
        <v>12</v>
      </c>
      <c r="D17" s="35"/>
      <c r="E17" s="6" t="s">
        <v>190</v>
      </c>
      <c r="F17" s="155"/>
      <c r="G17" s="6" t="s">
        <v>1</v>
      </c>
      <c r="H17" s="36"/>
      <c r="I17" s="156"/>
      <c r="J17" s="54" t="s">
        <v>2</v>
      </c>
      <c r="K17" s="33"/>
      <c r="M17" s="5"/>
      <c r="O17" s="5"/>
      <c r="P17" s="5"/>
      <c r="Q17" s="5"/>
      <c r="S17" s="5"/>
      <c r="T17" s="5"/>
      <c r="V17" s="5"/>
      <c r="W17" s="5"/>
      <c r="BS17" s="7"/>
    </row>
    <row r="18" spans="1:71" ht="15" x14ac:dyDescent="0.25">
      <c r="A18" s="153">
        <v>100</v>
      </c>
      <c r="B18" s="86"/>
      <c r="C18" s="124" t="s">
        <v>6</v>
      </c>
      <c r="D18" s="124"/>
      <c r="E18" s="93">
        <f t="shared" ref="E18" si="0">E19+E23+E25+E28+E31+E33+E36+E40</f>
        <v>0</v>
      </c>
      <c r="F18" s="87"/>
      <c r="G18" s="154">
        <f>A18</f>
        <v>100</v>
      </c>
      <c r="H18" s="94"/>
      <c r="I18" s="87"/>
      <c r="J18" s="126" t="str">
        <f>C18&amp;" - Calculates automatically."</f>
        <v>Administration - Calculates automatically.</v>
      </c>
      <c r="K18" s="37" t="s">
        <v>13</v>
      </c>
      <c r="M18" s="5"/>
      <c r="O18" s="5"/>
      <c r="P18" s="5"/>
      <c r="Q18" s="5"/>
      <c r="S18" s="5"/>
      <c r="T18" s="5"/>
      <c r="V18" s="5"/>
      <c r="W18" s="5"/>
    </row>
    <row r="19" spans="1:71" x14ac:dyDescent="0.2">
      <c r="A19" s="89">
        <v>110</v>
      </c>
      <c r="B19" s="90"/>
      <c r="C19" s="91" t="s">
        <v>157</v>
      </c>
      <c r="D19" s="92"/>
      <c r="E19" s="93">
        <f>SUM(E20:E22)</f>
        <v>0</v>
      </c>
      <c r="F19" s="87"/>
      <c r="G19" s="89">
        <f>A19</f>
        <v>110</v>
      </c>
      <c r="H19" s="94"/>
      <c r="I19" s="87"/>
      <c r="J19" s="95" t="s">
        <v>158</v>
      </c>
      <c r="K19" s="17" t="s">
        <v>14</v>
      </c>
      <c r="M19" s="5"/>
      <c r="O19" s="5"/>
      <c r="P19" s="5"/>
      <c r="Q19" s="5"/>
      <c r="S19" s="5"/>
      <c r="T19" s="5"/>
      <c r="V19" s="5"/>
      <c r="W19" s="5"/>
    </row>
    <row r="20" spans="1:71" outlineLevel="1" x14ac:dyDescent="0.2">
      <c r="A20" s="96">
        <v>111</v>
      </c>
      <c r="B20" s="90"/>
      <c r="C20" s="87" t="s">
        <v>15</v>
      </c>
      <c r="D20" s="92"/>
      <c r="E20" s="97"/>
      <c r="F20" s="87"/>
      <c r="G20" s="96">
        <f>A20</f>
        <v>111</v>
      </c>
      <c r="H20" s="94"/>
      <c r="I20" s="87"/>
      <c r="J20" s="95" t="s">
        <v>164</v>
      </c>
      <c r="K20" s="17" t="s">
        <v>14</v>
      </c>
      <c r="M20" s="5"/>
      <c r="O20" s="5"/>
      <c r="P20" s="5"/>
      <c r="Q20" s="5"/>
      <c r="S20" s="5"/>
      <c r="T20" s="5"/>
      <c r="V20" s="5"/>
      <c r="W20" s="5"/>
    </row>
    <row r="21" spans="1:71" outlineLevel="1" x14ac:dyDescent="0.2">
      <c r="A21" s="96">
        <v>112</v>
      </c>
      <c r="B21" s="90"/>
      <c r="C21" s="87" t="s">
        <v>16</v>
      </c>
      <c r="D21" s="71"/>
      <c r="E21" s="79"/>
      <c r="F21" s="87"/>
      <c r="G21" s="96">
        <f>A21</f>
        <v>112</v>
      </c>
      <c r="H21" s="94"/>
      <c r="I21" s="90"/>
      <c r="J21" s="98" t="s">
        <v>17</v>
      </c>
      <c r="K21" s="17" t="s">
        <v>14</v>
      </c>
      <c r="M21" s="5"/>
      <c r="O21" s="5"/>
      <c r="P21" s="5"/>
      <c r="Q21" s="5"/>
      <c r="S21" s="5"/>
      <c r="T21" s="5"/>
      <c r="V21" s="5"/>
      <c r="W21" s="5"/>
    </row>
    <row r="22" spans="1:71" outlineLevel="1" x14ac:dyDescent="0.2">
      <c r="A22" s="96">
        <v>113</v>
      </c>
      <c r="B22" s="90"/>
      <c r="C22" s="87" t="s">
        <v>18</v>
      </c>
      <c r="D22" s="71"/>
      <c r="E22" s="79"/>
      <c r="F22" s="87"/>
      <c r="G22" s="96">
        <v>113</v>
      </c>
      <c r="H22" s="94"/>
      <c r="I22" s="90"/>
      <c r="J22" s="98" t="s">
        <v>159</v>
      </c>
      <c r="K22" s="17"/>
      <c r="M22" s="5"/>
      <c r="O22" s="5"/>
      <c r="P22" s="5"/>
      <c r="Q22" s="5"/>
      <c r="S22" s="5"/>
      <c r="T22" s="5"/>
      <c r="V22" s="5"/>
      <c r="W22" s="5"/>
    </row>
    <row r="23" spans="1:71" x14ac:dyDescent="0.2">
      <c r="A23" s="89">
        <v>120</v>
      </c>
      <c r="B23" s="99"/>
      <c r="C23" s="100" t="s">
        <v>19</v>
      </c>
      <c r="D23" s="87"/>
      <c r="E23" s="93">
        <f>SUM(E24:E24)</f>
        <v>0</v>
      </c>
      <c r="F23" s="87"/>
      <c r="G23" s="89">
        <f t="shared" ref="G23:G45" si="1">A23</f>
        <v>120</v>
      </c>
      <c r="H23" s="101"/>
      <c r="I23" s="99"/>
      <c r="J23" s="102" t="s">
        <v>20</v>
      </c>
      <c r="K23" s="17" t="s">
        <v>21</v>
      </c>
      <c r="M23" s="5"/>
      <c r="O23" s="5"/>
      <c r="P23" s="5"/>
      <c r="Q23" s="5"/>
      <c r="S23" s="5"/>
      <c r="T23" s="5"/>
      <c r="V23" s="5"/>
      <c r="W23" s="5"/>
    </row>
    <row r="24" spans="1:71" ht="23.25" customHeight="1" outlineLevel="1" x14ac:dyDescent="0.2">
      <c r="A24" s="96">
        <v>121</v>
      </c>
      <c r="B24" s="90"/>
      <c r="C24" s="87" t="s">
        <v>200</v>
      </c>
      <c r="D24" s="92"/>
      <c r="E24" s="79"/>
      <c r="F24" s="87"/>
      <c r="G24" s="96">
        <f t="shared" si="1"/>
        <v>121</v>
      </c>
      <c r="H24" s="94"/>
      <c r="I24" s="87"/>
      <c r="J24" s="103" t="s">
        <v>171</v>
      </c>
      <c r="K24" s="17" t="s">
        <v>21</v>
      </c>
      <c r="M24" s="5"/>
      <c r="O24" s="5"/>
      <c r="P24" s="5"/>
      <c r="Q24" s="5"/>
      <c r="S24" s="5"/>
      <c r="T24" s="5"/>
      <c r="V24" s="5"/>
      <c r="W24" s="5"/>
    </row>
    <row r="25" spans="1:71" x14ac:dyDescent="0.2">
      <c r="A25" s="89">
        <v>130</v>
      </c>
      <c r="B25" s="99"/>
      <c r="C25" s="100" t="s">
        <v>25</v>
      </c>
      <c r="D25" s="87"/>
      <c r="E25" s="93">
        <f>SUM(E26:E27)</f>
        <v>0</v>
      </c>
      <c r="F25" s="87"/>
      <c r="G25" s="89">
        <f t="shared" si="1"/>
        <v>130</v>
      </c>
      <c r="H25" s="101"/>
      <c r="I25" s="99"/>
      <c r="J25" s="102" t="s">
        <v>26</v>
      </c>
      <c r="K25" s="17" t="s">
        <v>27</v>
      </c>
      <c r="M25" s="5"/>
      <c r="O25" s="5"/>
      <c r="P25" s="5"/>
      <c r="Q25" s="5"/>
      <c r="S25" s="5"/>
      <c r="T25" s="5"/>
      <c r="V25" s="5"/>
      <c r="W25" s="5"/>
    </row>
    <row r="26" spans="1:71" ht="24" outlineLevel="1" x14ac:dyDescent="0.2">
      <c r="A26" s="96">
        <v>131</v>
      </c>
      <c r="B26" s="90"/>
      <c r="C26" s="87" t="s">
        <v>22</v>
      </c>
      <c r="D26" s="92"/>
      <c r="E26" s="79"/>
      <c r="F26" s="87"/>
      <c r="G26" s="96">
        <f t="shared" si="1"/>
        <v>131</v>
      </c>
      <c r="H26" s="94"/>
      <c r="I26" s="87"/>
      <c r="J26" s="103" t="s">
        <v>28</v>
      </c>
      <c r="K26" s="17" t="s">
        <v>27</v>
      </c>
      <c r="M26" s="5"/>
      <c r="O26" s="5"/>
      <c r="P26" s="5"/>
      <c r="Q26" s="5"/>
      <c r="S26" s="5"/>
      <c r="T26" s="5"/>
      <c r="V26" s="5"/>
      <c r="W26" s="5"/>
    </row>
    <row r="27" spans="1:71" outlineLevel="1" x14ac:dyDescent="0.2">
      <c r="A27" s="96">
        <v>132</v>
      </c>
      <c r="B27" s="90"/>
      <c r="C27" s="87" t="s">
        <v>23</v>
      </c>
      <c r="D27" s="92"/>
      <c r="E27" s="79"/>
      <c r="F27" s="87"/>
      <c r="G27" s="96">
        <f t="shared" si="1"/>
        <v>132</v>
      </c>
      <c r="H27" s="94"/>
      <c r="I27" s="87"/>
      <c r="J27" s="102" t="s">
        <v>24</v>
      </c>
      <c r="K27" s="17" t="s">
        <v>27</v>
      </c>
      <c r="M27" s="5"/>
      <c r="O27" s="5"/>
      <c r="P27" s="5"/>
      <c r="Q27" s="5"/>
      <c r="S27" s="5"/>
      <c r="T27" s="5"/>
      <c r="V27" s="5"/>
      <c r="W27" s="5"/>
    </row>
    <row r="28" spans="1:71" x14ac:dyDescent="0.2">
      <c r="A28" s="89">
        <v>140</v>
      </c>
      <c r="B28" s="90"/>
      <c r="C28" s="100" t="s">
        <v>29</v>
      </c>
      <c r="D28" s="71"/>
      <c r="E28" s="93">
        <f>SUM(E29:E30)</f>
        <v>0</v>
      </c>
      <c r="F28" s="87"/>
      <c r="G28" s="89">
        <f t="shared" si="1"/>
        <v>140</v>
      </c>
      <c r="H28" s="94"/>
      <c r="I28" s="90"/>
      <c r="J28" s="102" t="s">
        <v>30</v>
      </c>
      <c r="K28" s="17" t="s">
        <v>31</v>
      </c>
      <c r="M28" s="5"/>
      <c r="O28" s="5"/>
      <c r="P28" s="5"/>
      <c r="Q28" s="5"/>
      <c r="S28" s="5"/>
      <c r="T28" s="5"/>
      <c r="V28" s="5"/>
      <c r="W28" s="5"/>
    </row>
    <row r="29" spans="1:71" outlineLevel="1" x14ac:dyDescent="0.2">
      <c r="A29" s="96">
        <v>141</v>
      </c>
      <c r="B29" s="90"/>
      <c r="C29" s="87" t="s">
        <v>22</v>
      </c>
      <c r="D29" s="92"/>
      <c r="E29" s="79"/>
      <c r="F29" s="87"/>
      <c r="G29" s="96">
        <f t="shared" si="1"/>
        <v>141</v>
      </c>
      <c r="H29" s="94"/>
      <c r="I29" s="87"/>
      <c r="J29" s="103" t="s">
        <v>32</v>
      </c>
      <c r="K29" s="17" t="s">
        <v>31</v>
      </c>
      <c r="M29" s="5"/>
      <c r="O29" s="5"/>
      <c r="P29" s="5"/>
      <c r="Q29" s="5"/>
      <c r="S29" s="5"/>
      <c r="T29" s="5"/>
      <c r="V29" s="5"/>
      <c r="W29" s="5"/>
    </row>
    <row r="30" spans="1:71" outlineLevel="1" x14ac:dyDescent="0.2">
      <c r="A30" s="96">
        <v>142</v>
      </c>
      <c r="B30" s="90"/>
      <c r="C30" s="87" t="s">
        <v>23</v>
      </c>
      <c r="D30" s="92"/>
      <c r="E30" s="79"/>
      <c r="F30" s="87"/>
      <c r="G30" s="96">
        <f t="shared" si="1"/>
        <v>142</v>
      </c>
      <c r="H30" s="94"/>
      <c r="I30" s="87"/>
      <c r="J30" s="102" t="s">
        <v>24</v>
      </c>
      <c r="K30" s="17" t="s">
        <v>31</v>
      </c>
      <c r="M30" s="5"/>
      <c r="O30" s="5"/>
      <c r="P30" s="5"/>
      <c r="Q30" s="5"/>
      <c r="S30" s="5"/>
      <c r="T30" s="5"/>
      <c r="V30" s="5"/>
      <c r="W30" s="5"/>
    </row>
    <row r="31" spans="1:71" s="9" customFormat="1" x14ac:dyDescent="0.2">
      <c r="A31" s="104">
        <v>150</v>
      </c>
      <c r="B31" s="105"/>
      <c r="C31" s="91" t="s">
        <v>160</v>
      </c>
      <c r="D31" s="71"/>
      <c r="E31" s="106">
        <f>SUM(E32:E32)</f>
        <v>0</v>
      </c>
      <c r="F31" s="71"/>
      <c r="G31" s="104">
        <f t="shared" si="1"/>
        <v>150</v>
      </c>
      <c r="H31" s="107"/>
      <c r="I31" s="105"/>
      <c r="J31" s="95" t="s">
        <v>161</v>
      </c>
      <c r="K31" s="29" t="s">
        <v>33</v>
      </c>
    </row>
    <row r="32" spans="1:71" s="9" customFormat="1" outlineLevel="1" x14ac:dyDescent="0.2">
      <c r="A32" s="70">
        <v>152</v>
      </c>
      <c r="B32" s="105"/>
      <c r="C32" s="71" t="s">
        <v>23</v>
      </c>
      <c r="D32" s="108"/>
      <c r="E32" s="106"/>
      <c r="F32" s="71"/>
      <c r="G32" s="70">
        <f t="shared" si="1"/>
        <v>152</v>
      </c>
      <c r="H32" s="107"/>
      <c r="I32" s="71"/>
      <c r="J32" s="95" t="s">
        <v>162</v>
      </c>
      <c r="K32" s="29" t="s">
        <v>33</v>
      </c>
    </row>
    <row r="33" spans="1:23" ht="24" x14ac:dyDescent="0.2">
      <c r="A33" s="89">
        <v>160</v>
      </c>
      <c r="B33" s="90"/>
      <c r="C33" s="100" t="s">
        <v>34</v>
      </c>
      <c r="D33" s="71"/>
      <c r="E33" s="93">
        <f>SUM(E34:E35)</f>
        <v>0</v>
      </c>
      <c r="F33" s="87"/>
      <c r="G33" s="89">
        <f t="shared" si="1"/>
        <v>160</v>
      </c>
      <c r="H33" s="94"/>
      <c r="I33" s="90"/>
      <c r="J33" s="102" t="s">
        <v>35</v>
      </c>
      <c r="K33" s="17" t="s">
        <v>36</v>
      </c>
      <c r="M33" s="5"/>
      <c r="O33" s="5"/>
      <c r="P33" s="5"/>
      <c r="Q33" s="5"/>
      <c r="S33" s="5"/>
      <c r="T33" s="5"/>
      <c r="V33" s="5"/>
      <c r="W33" s="5"/>
    </row>
    <row r="34" spans="1:23" ht="24" outlineLevel="1" x14ac:dyDescent="0.2">
      <c r="A34" s="96">
        <v>161</v>
      </c>
      <c r="B34" s="90"/>
      <c r="C34" s="87" t="s">
        <v>22</v>
      </c>
      <c r="D34" s="92"/>
      <c r="E34" s="79"/>
      <c r="F34" s="87"/>
      <c r="G34" s="96">
        <f t="shared" si="1"/>
        <v>161</v>
      </c>
      <c r="H34" s="94"/>
      <c r="I34" s="87"/>
      <c r="J34" s="103" t="s">
        <v>37</v>
      </c>
      <c r="K34" s="17" t="s">
        <v>36</v>
      </c>
      <c r="M34" s="5"/>
      <c r="O34" s="5"/>
      <c r="P34" s="5"/>
      <c r="Q34" s="5"/>
      <c r="S34" s="5"/>
      <c r="T34" s="5"/>
      <c r="V34" s="5"/>
      <c r="W34" s="5"/>
    </row>
    <row r="35" spans="1:23" outlineLevel="1" x14ac:dyDescent="0.2">
      <c r="A35" s="96">
        <v>162</v>
      </c>
      <c r="B35" s="90"/>
      <c r="C35" s="87" t="s">
        <v>23</v>
      </c>
      <c r="D35" s="92"/>
      <c r="E35" s="79"/>
      <c r="F35" s="87"/>
      <c r="G35" s="96">
        <f t="shared" si="1"/>
        <v>162</v>
      </c>
      <c r="H35" s="94"/>
      <c r="I35" s="87"/>
      <c r="J35" s="102" t="s">
        <v>24</v>
      </c>
      <c r="K35" s="17" t="s">
        <v>36</v>
      </c>
      <c r="M35" s="5"/>
      <c r="O35" s="5"/>
      <c r="P35" s="5"/>
      <c r="Q35" s="5"/>
      <c r="S35" s="5"/>
      <c r="T35" s="5"/>
      <c r="V35" s="5"/>
      <c r="W35" s="5"/>
    </row>
    <row r="36" spans="1:23" x14ac:dyDescent="0.2">
      <c r="A36" s="89">
        <v>170</v>
      </c>
      <c r="B36" s="109"/>
      <c r="C36" s="100" t="s">
        <v>40</v>
      </c>
      <c r="D36" s="110"/>
      <c r="E36" s="93">
        <f>SUM(E37:E39)</f>
        <v>0</v>
      </c>
      <c r="F36" s="87"/>
      <c r="G36" s="89">
        <f t="shared" si="1"/>
        <v>170</v>
      </c>
      <c r="H36" s="101"/>
      <c r="I36" s="99"/>
      <c r="J36" s="102" t="s">
        <v>41</v>
      </c>
      <c r="K36" s="17" t="s">
        <v>39</v>
      </c>
      <c r="M36" s="5"/>
      <c r="O36" s="5"/>
      <c r="P36" s="5"/>
      <c r="Q36" s="5"/>
      <c r="S36" s="5"/>
      <c r="T36" s="5"/>
      <c r="V36" s="5"/>
      <c r="W36" s="5"/>
    </row>
    <row r="37" spans="1:23" ht="12.75" customHeight="1" outlineLevel="1" x14ac:dyDescent="0.2">
      <c r="A37" s="96">
        <v>171</v>
      </c>
      <c r="B37" s="90"/>
      <c r="C37" s="87" t="s">
        <v>22</v>
      </c>
      <c r="D37" s="92"/>
      <c r="E37" s="79"/>
      <c r="F37" s="87"/>
      <c r="G37" s="96">
        <f t="shared" si="1"/>
        <v>171</v>
      </c>
      <c r="H37" s="94"/>
      <c r="I37" s="87"/>
      <c r="J37" s="103" t="s">
        <v>42</v>
      </c>
      <c r="K37" s="17" t="s">
        <v>39</v>
      </c>
      <c r="M37" s="5"/>
      <c r="O37" s="5"/>
      <c r="P37" s="5"/>
      <c r="Q37" s="5"/>
      <c r="S37" s="5"/>
      <c r="T37" s="5"/>
      <c r="V37" s="5"/>
      <c r="W37" s="5"/>
    </row>
    <row r="38" spans="1:23" outlineLevel="1" x14ac:dyDescent="0.2">
      <c r="A38" s="96">
        <v>172</v>
      </c>
      <c r="B38" s="90"/>
      <c r="C38" s="87" t="s">
        <v>23</v>
      </c>
      <c r="D38" s="92"/>
      <c r="E38" s="79"/>
      <c r="F38" s="87"/>
      <c r="G38" s="96">
        <f t="shared" si="1"/>
        <v>172</v>
      </c>
      <c r="H38" s="94"/>
      <c r="I38" s="87"/>
      <c r="J38" s="102" t="s">
        <v>24</v>
      </c>
      <c r="K38" s="17" t="s">
        <v>39</v>
      </c>
      <c r="M38" s="5"/>
      <c r="O38" s="5"/>
      <c r="P38" s="5"/>
      <c r="Q38" s="5"/>
      <c r="S38" s="5"/>
      <c r="T38" s="5"/>
      <c r="V38" s="5"/>
      <c r="W38" s="5"/>
    </row>
    <row r="39" spans="1:23" outlineLevel="1" x14ac:dyDescent="0.2">
      <c r="A39" s="96">
        <v>173</v>
      </c>
      <c r="B39" s="90"/>
      <c r="C39" s="87" t="s">
        <v>43</v>
      </c>
      <c r="D39" s="71"/>
      <c r="E39" s="79"/>
      <c r="F39" s="87"/>
      <c r="G39" s="96">
        <f t="shared" si="1"/>
        <v>173</v>
      </c>
      <c r="H39" s="94"/>
      <c r="I39" s="90"/>
      <c r="J39" s="111" t="s">
        <v>44</v>
      </c>
      <c r="K39" s="17" t="s">
        <v>45</v>
      </c>
      <c r="M39" s="5"/>
      <c r="O39" s="5"/>
      <c r="P39" s="5"/>
      <c r="Q39" s="5"/>
      <c r="S39" s="5"/>
      <c r="T39" s="5"/>
      <c r="V39" s="5"/>
      <c r="W39" s="5"/>
    </row>
    <row r="40" spans="1:23" x14ac:dyDescent="0.2">
      <c r="A40" s="89">
        <v>180</v>
      </c>
      <c r="B40" s="109"/>
      <c r="C40" s="100" t="s">
        <v>46</v>
      </c>
      <c r="D40" s="110"/>
      <c r="E40" s="93">
        <f>SUM(E41:E45)</f>
        <v>0</v>
      </c>
      <c r="F40" s="87"/>
      <c r="G40" s="89">
        <f t="shared" si="1"/>
        <v>180</v>
      </c>
      <c r="H40" s="101"/>
      <c r="I40" s="99"/>
      <c r="J40" s="102" t="s">
        <v>41</v>
      </c>
      <c r="K40" s="17" t="s">
        <v>39</v>
      </c>
      <c r="M40" s="5"/>
      <c r="O40" s="5"/>
      <c r="P40" s="5"/>
      <c r="Q40" s="5"/>
      <c r="S40" s="5"/>
      <c r="T40" s="5"/>
      <c r="V40" s="5"/>
      <c r="W40" s="5"/>
    </row>
    <row r="41" spans="1:23" ht="24" outlineLevel="1" x14ac:dyDescent="0.2">
      <c r="A41" s="112">
        <v>181</v>
      </c>
      <c r="B41" s="113"/>
      <c r="C41" s="114" t="s">
        <v>165</v>
      </c>
      <c r="D41" s="115"/>
      <c r="E41" s="88"/>
      <c r="F41" s="116"/>
      <c r="G41" s="112">
        <f t="shared" si="1"/>
        <v>181</v>
      </c>
      <c r="H41" s="117"/>
      <c r="I41" s="116"/>
      <c r="J41" s="118" t="s">
        <v>178</v>
      </c>
      <c r="K41" s="17" t="s">
        <v>39</v>
      </c>
      <c r="M41" s="5"/>
      <c r="O41" s="5"/>
      <c r="P41" s="5"/>
      <c r="Q41" s="5"/>
      <c r="S41" s="5"/>
      <c r="T41" s="5"/>
      <c r="V41" s="5"/>
      <c r="W41" s="5"/>
    </row>
    <row r="42" spans="1:23" outlineLevel="1" x14ac:dyDescent="0.2">
      <c r="A42" s="112">
        <v>182</v>
      </c>
      <c r="B42" s="113"/>
      <c r="C42" s="114" t="s">
        <v>47</v>
      </c>
      <c r="D42" s="114"/>
      <c r="E42" s="88"/>
      <c r="F42" s="116"/>
      <c r="G42" s="112">
        <f t="shared" si="1"/>
        <v>182</v>
      </c>
      <c r="H42" s="117"/>
      <c r="I42" s="113"/>
      <c r="J42" s="119" t="s">
        <v>48</v>
      </c>
      <c r="K42" s="17" t="s">
        <v>45</v>
      </c>
      <c r="M42" s="5"/>
      <c r="O42" s="5"/>
      <c r="P42" s="5"/>
      <c r="Q42" s="5"/>
      <c r="S42" s="5"/>
      <c r="T42" s="5"/>
      <c r="V42" s="5"/>
      <c r="W42" s="5"/>
    </row>
    <row r="43" spans="1:23" ht="24" outlineLevel="1" x14ac:dyDescent="0.2">
      <c r="A43" s="112">
        <v>183</v>
      </c>
      <c r="B43" s="113"/>
      <c r="C43" s="116" t="s">
        <v>16</v>
      </c>
      <c r="D43" s="114"/>
      <c r="E43" s="88"/>
      <c r="F43" s="116"/>
      <c r="G43" s="112">
        <f t="shared" si="1"/>
        <v>183</v>
      </c>
      <c r="H43" s="117"/>
      <c r="I43" s="113"/>
      <c r="J43" s="120" t="s">
        <v>49</v>
      </c>
      <c r="K43" s="17" t="s">
        <v>39</v>
      </c>
      <c r="M43" s="5"/>
      <c r="O43" s="5"/>
      <c r="P43" s="5"/>
      <c r="Q43" s="5"/>
      <c r="S43" s="5"/>
      <c r="T43" s="5"/>
      <c r="V43" s="5"/>
      <c r="W43" s="5"/>
    </row>
    <row r="44" spans="1:23" outlineLevel="1" x14ac:dyDescent="0.2">
      <c r="A44" s="112">
        <v>184</v>
      </c>
      <c r="B44" s="113"/>
      <c r="C44" s="116" t="s">
        <v>38</v>
      </c>
      <c r="D44" s="114"/>
      <c r="E44" s="88"/>
      <c r="F44" s="116"/>
      <c r="G44" s="112">
        <f t="shared" si="1"/>
        <v>184</v>
      </c>
      <c r="H44" s="117"/>
      <c r="I44" s="113"/>
      <c r="J44" s="120" t="s">
        <v>50</v>
      </c>
      <c r="K44" s="17"/>
      <c r="M44" s="5"/>
      <c r="O44" s="5"/>
      <c r="P44" s="5"/>
      <c r="Q44" s="5"/>
      <c r="S44" s="5"/>
      <c r="T44" s="5"/>
      <c r="V44" s="5"/>
      <c r="W44" s="5"/>
    </row>
    <row r="45" spans="1:23" outlineLevel="1" x14ac:dyDescent="0.2">
      <c r="A45" s="112">
        <v>185</v>
      </c>
      <c r="B45" s="116"/>
      <c r="C45" s="116" t="s">
        <v>51</v>
      </c>
      <c r="D45" s="113" t="s">
        <v>52</v>
      </c>
      <c r="E45" s="88"/>
      <c r="F45" s="116"/>
      <c r="G45" s="112">
        <f t="shared" si="1"/>
        <v>185</v>
      </c>
      <c r="H45" s="117"/>
      <c r="I45" s="116"/>
      <c r="J45" s="121" t="s">
        <v>52</v>
      </c>
      <c r="K45" s="17" t="s">
        <v>39</v>
      </c>
      <c r="M45" s="5"/>
      <c r="O45" s="5"/>
      <c r="P45" s="5"/>
      <c r="Q45" s="5"/>
      <c r="S45" s="5"/>
      <c r="T45" s="5"/>
      <c r="V45" s="5"/>
      <c r="W45" s="5"/>
    </row>
    <row r="46" spans="1:23" s="8" customFormat="1" x14ac:dyDescent="0.2">
      <c r="A46" s="73"/>
      <c r="B46" s="159"/>
      <c r="C46" s="74"/>
      <c r="D46" s="74"/>
      <c r="E46" s="78"/>
      <c r="F46" s="74"/>
      <c r="G46" s="73"/>
      <c r="H46" s="160"/>
      <c r="I46" s="159"/>
      <c r="J46" s="161"/>
      <c r="K46" s="29"/>
    </row>
    <row r="47" spans="1:23" ht="15" x14ac:dyDescent="0.25">
      <c r="A47" s="122">
        <v>200</v>
      </c>
      <c r="B47" s="123"/>
      <c r="C47" s="124" t="s">
        <v>7</v>
      </c>
      <c r="D47" s="124"/>
      <c r="E47" s="93">
        <f>E48+E53+E56+E60+E64+E68</f>
        <v>0</v>
      </c>
      <c r="F47" s="87"/>
      <c r="G47" s="125">
        <f t="shared" ref="G47:G78" si="2">A47</f>
        <v>200</v>
      </c>
      <c r="H47" s="94"/>
      <c r="I47" s="87"/>
      <c r="J47" s="126" t="str">
        <f>C47&amp;" - Calculates automatically."</f>
        <v>Instructional Services - Calculates automatically.</v>
      </c>
      <c r="K47" s="37" t="s">
        <v>53</v>
      </c>
      <c r="M47" s="5"/>
      <c r="O47" s="5"/>
      <c r="P47" s="5"/>
      <c r="Q47" s="5"/>
      <c r="S47" s="5"/>
      <c r="T47" s="5"/>
      <c r="V47" s="5"/>
      <c r="W47" s="5"/>
    </row>
    <row r="48" spans="1:23" x14ac:dyDescent="0.2">
      <c r="A48" s="89">
        <v>210</v>
      </c>
      <c r="B48" s="90"/>
      <c r="C48" s="100" t="s">
        <v>54</v>
      </c>
      <c r="D48" s="92"/>
      <c r="E48" s="93">
        <f>SUM(E49:E52)</f>
        <v>0</v>
      </c>
      <c r="F48" s="87"/>
      <c r="G48" s="89">
        <f t="shared" si="2"/>
        <v>210</v>
      </c>
      <c r="H48" s="94"/>
      <c r="I48" s="87"/>
      <c r="J48" s="102" t="s">
        <v>55</v>
      </c>
      <c r="K48" s="17" t="s">
        <v>56</v>
      </c>
      <c r="M48" s="5"/>
      <c r="O48" s="5"/>
      <c r="P48" s="5"/>
      <c r="Q48" s="5"/>
      <c r="S48" s="5"/>
      <c r="T48" s="5"/>
      <c r="V48" s="5"/>
      <c r="W48" s="5"/>
    </row>
    <row r="49" spans="1:23" ht="24" outlineLevel="1" x14ac:dyDescent="0.2">
      <c r="A49" s="96">
        <v>211</v>
      </c>
      <c r="B49" s="90"/>
      <c r="C49" s="87" t="s">
        <v>22</v>
      </c>
      <c r="D49" s="92"/>
      <c r="E49" s="79"/>
      <c r="F49" s="87"/>
      <c r="G49" s="96">
        <f t="shared" si="2"/>
        <v>211</v>
      </c>
      <c r="H49" s="94"/>
      <c r="I49" s="87"/>
      <c r="J49" s="103" t="s">
        <v>170</v>
      </c>
      <c r="K49" s="17" t="s">
        <v>57</v>
      </c>
      <c r="M49" s="5"/>
      <c r="O49" s="5"/>
      <c r="P49" s="5"/>
      <c r="Q49" s="5"/>
      <c r="S49" s="5"/>
      <c r="T49" s="5"/>
      <c r="V49" s="5"/>
      <c r="W49" s="5"/>
    </row>
    <row r="50" spans="1:23" outlineLevel="1" x14ac:dyDescent="0.2">
      <c r="A50" s="96">
        <v>213</v>
      </c>
      <c r="B50" s="90"/>
      <c r="C50" s="87" t="s">
        <v>23</v>
      </c>
      <c r="D50" s="92"/>
      <c r="E50" s="79"/>
      <c r="F50" s="87"/>
      <c r="G50" s="96">
        <f t="shared" si="2"/>
        <v>213</v>
      </c>
      <c r="H50" s="94"/>
      <c r="I50" s="87"/>
      <c r="J50" s="102" t="s">
        <v>24</v>
      </c>
      <c r="K50" s="17" t="s">
        <v>57</v>
      </c>
      <c r="M50" s="5"/>
      <c r="O50" s="5"/>
      <c r="P50" s="5"/>
      <c r="Q50" s="5"/>
      <c r="S50" s="5"/>
      <c r="T50" s="5"/>
      <c r="V50" s="5"/>
      <c r="W50" s="5"/>
    </row>
    <row r="51" spans="1:23" ht="24" outlineLevel="1" x14ac:dyDescent="0.2">
      <c r="A51" s="96">
        <v>214</v>
      </c>
      <c r="B51" s="90"/>
      <c r="C51" s="87" t="s">
        <v>38</v>
      </c>
      <c r="D51" s="92"/>
      <c r="E51" s="79"/>
      <c r="F51" s="87"/>
      <c r="G51" s="96">
        <f t="shared" si="2"/>
        <v>214</v>
      </c>
      <c r="H51" s="94"/>
      <c r="I51" s="87"/>
      <c r="J51" s="102" t="s">
        <v>58</v>
      </c>
      <c r="K51" s="17" t="s">
        <v>57</v>
      </c>
      <c r="M51" s="5"/>
      <c r="O51" s="5"/>
      <c r="P51" s="5"/>
      <c r="Q51" s="5"/>
      <c r="S51" s="5"/>
      <c r="T51" s="5"/>
      <c r="V51" s="5"/>
      <c r="W51" s="5"/>
    </row>
    <row r="52" spans="1:23" outlineLevel="1" x14ac:dyDescent="0.2">
      <c r="A52" s="96">
        <v>215</v>
      </c>
      <c r="B52" s="90"/>
      <c r="C52" s="87" t="s">
        <v>16</v>
      </c>
      <c r="D52" s="71"/>
      <c r="E52" s="79"/>
      <c r="F52" s="87"/>
      <c r="G52" s="96">
        <f t="shared" si="2"/>
        <v>215</v>
      </c>
      <c r="H52" s="94"/>
      <c r="I52" s="90"/>
      <c r="J52" s="111" t="s">
        <v>59</v>
      </c>
      <c r="K52" s="17" t="s">
        <v>57</v>
      </c>
      <c r="M52" s="5"/>
      <c r="O52" s="5"/>
      <c r="P52" s="5"/>
      <c r="Q52" s="5"/>
      <c r="S52" s="5"/>
      <c r="T52" s="5"/>
      <c r="V52" s="5"/>
      <c r="W52" s="5"/>
    </row>
    <row r="53" spans="1:23" x14ac:dyDescent="0.2">
      <c r="A53" s="89">
        <v>220</v>
      </c>
      <c r="B53" s="99"/>
      <c r="C53" s="100" t="s">
        <v>60</v>
      </c>
      <c r="D53" s="87"/>
      <c r="E53" s="93">
        <f>SUM(E54:E55)</f>
        <v>0</v>
      </c>
      <c r="F53" s="87"/>
      <c r="G53" s="89">
        <f t="shared" si="2"/>
        <v>220</v>
      </c>
      <c r="H53" s="101"/>
      <c r="I53" s="99"/>
      <c r="J53" s="102" t="s">
        <v>61</v>
      </c>
      <c r="K53" s="17" t="s">
        <v>62</v>
      </c>
      <c r="M53" s="5"/>
      <c r="O53" s="5"/>
      <c r="P53" s="5"/>
      <c r="Q53" s="5"/>
      <c r="S53" s="5"/>
      <c r="T53" s="5"/>
      <c r="V53" s="5"/>
      <c r="W53" s="5"/>
    </row>
    <row r="54" spans="1:23" ht="36" outlineLevel="1" x14ac:dyDescent="0.2">
      <c r="A54" s="96">
        <v>221</v>
      </c>
      <c r="B54" s="99"/>
      <c r="C54" s="87" t="s">
        <v>63</v>
      </c>
      <c r="D54" s="87"/>
      <c r="E54" s="79"/>
      <c r="F54" s="87"/>
      <c r="G54" s="96">
        <f t="shared" si="2"/>
        <v>221</v>
      </c>
      <c r="H54" s="94"/>
      <c r="I54" s="99"/>
      <c r="J54" s="102" t="s">
        <v>64</v>
      </c>
      <c r="K54" s="17" t="s">
        <v>65</v>
      </c>
      <c r="M54" s="5"/>
      <c r="O54" s="5"/>
      <c r="P54" s="5"/>
      <c r="Q54" s="5"/>
      <c r="S54" s="5"/>
      <c r="T54" s="5"/>
      <c r="V54" s="5"/>
      <c r="W54" s="5"/>
    </row>
    <row r="55" spans="1:23" ht="36" outlineLevel="1" x14ac:dyDescent="0.2">
      <c r="A55" s="96">
        <v>222</v>
      </c>
      <c r="B55" s="99"/>
      <c r="C55" s="87" t="s">
        <v>66</v>
      </c>
      <c r="D55" s="87"/>
      <c r="E55" s="79"/>
      <c r="F55" s="87"/>
      <c r="G55" s="96">
        <f t="shared" si="2"/>
        <v>222</v>
      </c>
      <c r="H55" s="94"/>
      <c r="I55" s="99"/>
      <c r="J55" s="102" t="s">
        <v>64</v>
      </c>
      <c r="K55" s="17" t="s">
        <v>67</v>
      </c>
      <c r="M55" s="5"/>
      <c r="O55" s="5"/>
      <c r="P55" s="5"/>
      <c r="Q55" s="5"/>
      <c r="S55" s="5"/>
      <c r="T55" s="5"/>
      <c r="V55" s="5"/>
      <c r="W55" s="5"/>
    </row>
    <row r="56" spans="1:23" x14ac:dyDescent="0.2">
      <c r="A56" s="89">
        <v>230</v>
      </c>
      <c r="B56" s="99"/>
      <c r="C56" s="100" t="s">
        <v>68</v>
      </c>
      <c r="D56" s="87"/>
      <c r="E56" s="93">
        <f>SUM(E57:E59)</f>
        <v>0</v>
      </c>
      <c r="F56" s="87"/>
      <c r="G56" s="89">
        <f t="shared" si="2"/>
        <v>230</v>
      </c>
      <c r="H56" s="101"/>
      <c r="I56" s="99"/>
      <c r="J56" s="102" t="s">
        <v>69</v>
      </c>
      <c r="K56" s="17" t="s">
        <v>62</v>
      </c>
      <c r="M56" s="5"/>
      <c r="O56" s="5"/>
      <c r="P56" s="5"/>
      <c r="Q56" s="5"/>
      <c r="S56" s="5"/>
      <c r="T56" s="5"/>
      <c r="V56" s="5"/>
      <c r="W56" s="5"/>
    </row>
    <row r="57" spans="1:23" ht="36" outlineLevel="1" x14ac:dyDescent="0.2">
      <c r="A57" s="96">
        <v>231</v>
      </c>
      <c r="B57" s="99"/>
      <c r="C57" s="87" t="s">
        <v>166</v>
      </c>
      <c r="D57" s="87"/>
      <c r="E57" s="79"/>
      <c r="F57" s="87"/>
      <c r="G57" s="96">
        <f t="shared" si="2"/>
        <v>231</v>
      </c>
      <c r="H57" s="94"/>
      <c r="I57" s="99"/>
      <c r="J57" s="102" t="s">
        <v>167</v>
      </c>
      <c r="K57" s="17" t="s">
        <v>71</v>
      </c>
      <c r="M57" s="5"/>
      <c r="O57" s="5"/>
      <c r="P57" s="5"/>
      <c r="Q57" s="5"/>
      <c r="S57" s="5"/>
      <c r="T57" s="5"/>
      <c r="V57" s="5"/>
      <c r="W57" s="5"/>
    </row>
    <row r="58" spans="1:23" outlineLevel="1" x14ac:dyDescent="0.2">
      <c r="A58" s="96">
        <v>233</v>
      </c>
      <c r="B58" s="99"/>
      <c r="C58" s="127" t="s">
        <v>168</v>
      </c>
      <c r="D58" s="87"/>
      <c r="E58" s="79"/>
      <c r="F58" s="87"/>
      <c r="G58" s="96">
        <f t="shared" si="2"/>
        <v>233</v>
      </c>
      <c r="H58" s="94"/>
      <c r="I58" s="99"/>
      <c r="J58" s="95" t="s">
        <v>169</v>
      </c>
      <c r="K58" s="17" t="s">
        <v>70</v>
      </c>
      <c r="M58" s="5"/>
      <c r="O58" s="5"/>
      <c r="P58" s="5"/>
      <c r="Q58" s="5"/>
      <c r="S58" s="5"/>
      <c r="T58" s="5"/>
      <c r="V58" s="5"/>
      <c r="W58" s="5"/>
    </row>
    <row r="59" spans="1:23" ht="24" outlineLevel="1" x14ac:dyDescent="0.2">
      <c r="A59" s="96">
        <v>234</v>
      </c>
      <c r="B59" s="99"/>
      <c r="C59" s="87" t="s">
        <v>23</v>
      </c>
      <c r="D59" s="87"/>
      <c r="E59" s="79"/>
      <c r="F59" s="87"/>
      <c r="G59" s="96">
        <f t="shared" si="2"/>
        <v>234</v>
      </c>
      <c r="H59" s="101"/>
      <c r="I59" s="99"/>
      <c r="J59" s="102" t="s">
        <v>72</v>
      </c>
      <c r="K59" s="17" t="s">
        <v>70</v>
      </c>
      <c r="M59" s="5"/>
      <c r="O59" s="5"/>
      <c r="P59" s="5"/>
      <c r="Q59" s="5"/>
      <c r="S59" s="5"/>
      <c r="T59" s="5"/>
      <c r="V59" s="5"/>
      <c r="W59" s="5"/>
    </row>
    <row r="60" spans="1:23" x14ac:dyDescent="0.2">
      <c r="A60" s="89">
        <v>240</v>
      </c>
      <c r="B60" s="90"/>
      <c r="C60" s="100" t="s">
        <v>73</v>
      </c>
      <c r="D60" s="71"/>
      <c r="E60" s="93">
        <f>SUM(E61:E63)</f>
        <v>0</v>
      </c>
      <c r="F60" s="87"/>
      <c r="G60" s="89">
        <f t="shared" si="2"/>
        <v>240</v>
      </c>
      <c r="H60" s="94"/>
      <c r="I60" s="90"/>
      <c r="J60" s="111" t="s">
        <v>74</v>
      </c>
      <c r="K60" s="17" t="s">
        <v>75</v>
      </c>
      <c r="M60" s="5"/>
      <c r="O60" s="5"/>
      <c r="P60" s="5"/>
      <c r="Q60" s="5"/>
      <c r="S60" s="5"/>
      <c r="T60" s="5"/>
      <c r="V60" s="5"/>
      <c r="W60" s="5"/>
    </row>
    <row r="61" spans="1:23" ht="24" outlineLevel="1" x14ac:dyDescent="0.2">
      <c r="A61" s="96">
        <v>242</v>
      </c>
      <c r="B61" s="90"/>
      <c r="C61" s="87" t="s">
        <v>23</v>
      </c>
      <c r="D61" s="71"/>
      <c r="E61" s="79"/>
      <c r="F61" s="87"/>
      <c r="G61" s="96">
        <f t="shared" si="2"/>
        <v>242</v>
      </c>
      <c r="H61" s="94"/>
      <c r="I61" s="90"/>
      <c r="J61" s="102" t="s">
        <v>77</v>
      </c>
      <c r="K61" s="17" t="s">
        <v>76</v>
      </c>
      <c r="M61" s="5"/>
      <c r="O61" s="5"/>
      <c r="P61" s="5"/>
      <c r="Q61" s="5"/>
      <c r="S61" s="5"/>
      <c r="T61" s="5"/>
      <c r="V61" s="5"/>
      <c r="W61" s="5"/>
    </row>
    <row r="62" spans="1:23" ht="24" outlineLevel="1" x14ac:dyDescent="0.2">
      <c r="A62" s="96">
        <v>243</v>
      </c>
      <c r="B62" s="90"/>
      <c r="C62" s="87" t="s">
        <v>38</v>
      </c>
      <c r="D62" s="71"/>
      <c r="E62" s="79"/>
      <c r="F62" s="87"/>
      <c r="G62" s="96">
        <f t="shared" si="2"/>
        <v>243</v>
      </c>
      <c r="H62" s="94"/>
      <c r="I62" s="90"/>
      <c r="J62" s="102" t="s">
        <v>58</v>
      </c>
      <c r="K62" s="17" t="s">
        <v>76</v>
      </c>
      <c r="M62" s="5"/>
      <c r="O62" s="5"/>
      <c r="P62" s="5"/>
      <c r="Q62" s="5"/>
      <c r="S62" s="5"/>
      <c r="T62" s="5"/>
      <c r="V62" s="5"/>
      <c r="W62" s="5"/>
    </row>
    <row r="63" spans="1:23" outlineLevel="1" x14ac:dyDescent="0.2">
      <c r="A63" s="96">
        <v>244</v>
      </c>
      <c r="B63" s="90"/>
      <c r="C63" s="87" t="s">
        <v>16</v>
      </c>
      <c r="D63" s="71"/>
      <c r="E63" s="79"/>
      <c r="F63" s="87"/>
      <c r="G63" s="96">
        <f t="shared" si="2"/>
        <v>244</v>
      </c>
      <c r="H63" s="94"/>
      <c r="I63" s="90"/>
      <c r="J63" s="111" t="s">
        <v>59</v>
      </c>
      <c r="K63" s="17" t="s">
        <v>76</v>
      </c>
      <c r="M63" s="5"/>
      <c r="O63" s="5"/>
      <c r="P63" s="5"/>
      <c r="Q63" s="5"/>
      <c r="S63" s="5"/>
      <c r="T63" s="5"/>
      <c r="V63" s="5"/>
      <c r="W63" s="5"/>
    </row>
    <row r="64" spans="1:23" x14ac:dyDescent="0.2">
      <c r="A64" s="89">
        <v>250</v>
      </c>
      <c r="B64" s="99"/>
      <c r="C64" s="100" t="s">
        <v>78</v>
      </c>
      <c r="D64" s="87"/>
      <c r="E64" s="93">
        <f>SUM(E65:E67)</f>
        <v>0</v>
      </c>
      <c r="F64" s="87"/>
      <c r="G64" s="89">
        <f t="shared" si="2"/>
        <v>250</v>
      </c>
      <c r="H64" s="101"/>
      <c r="I64" s="99"/>
      <c r="J64" s="102" t="s">
        <v>79</v>
      </c>
      <c r="K64" s="17" t="s">
        <v>80</v>
      </c>
      <c r="M64" s="5"/>
      <c r="O64" s="5"/>
      <c r="P64" s="5"/>
      <c r="Q64" s="5"/>
      <c r="S64" s="5"/>
      <c r="T64" s="5"/>
      <c r="V64" s="5"/>
      <c r="W64" s="5"/>
    </row>
    <row r="65" spans="1:23" ht="36" outlineLevel="1" x14ac:dyDescent="0.2">
      <c r="A65" s="96">
        <v>251</v>
      </c>
      <c r="B65" s="99"/>
      <c r="C65" s="87" t="s">
        <v>22</v>
      </c>
      <c r="D65" s="87"/>
      <c r="E65" s="79"/>
      <c r="F65" s="87"/>
      <c r="G65" s="96">
        <f t="shared" si="2"/>
        <v>251</v>
      </c>
      <c r="H65" s="94"/>
      <c r="I65" s="99"/>
      <c r="J65" s="103" t="s">
        <v>172</v>
      </c>
      <c r="K65" s="17" t="s">
        <v>81</v>
      </c>
      <c r="M65" s="5"/>
      <c r="O65" s="5"/>
      <c r="P65" s="5"/>
      <c r="Q65" s="5"/>
      <c r="S65" s="5"/>
      <c r="T65" s="5"/>
      <c r="V65" s="5"/>
      <c r="W65" s="5"/>
    </row>
    <row r="66" spans="1:23" ht="24" outlineLevel="1" x14ac:dyDescent="0.2">
      <c r="A66" s="96">
        <v>253</v>
      </c>
      <c r="B66" s="99"/>
      <c r="C66" s="87" t="s">
        <v>23</v>
      </c>
      <c r="D66" s="87"/>
      <c r="E66" s="79"/>
      <c r="F66" s="87"/>
      <c r="G66" s="96">
        <f t="shared" si="2"/>
        <v>253</v>
      </c>
      <c r="H66" s="101"/>
      <c r="I66" s="99"/>
      <c r="J66" s="102" t="s">
        <v>82</v>
      </c>
      <c r="K66" s="17" t="s">
        <v>81</v>
      </c>
      <c r="M66" s="5"/>
      <c r="O66" s="5"/>
      <c r="P66" s="5"/>
      <c r="Q66" s="5"/>
      <c r="S66" s="5"/>
      <c r="T66" s="5"/>
      <c r="V66" s="5"/>
      <c r="W66" s="5"/>
    </row>
    <row r="67" spans="1:23" ht="24" outlineLevel="1" x14ac:dyDescent="0.2">
      <c r="A67" s="96">
        <v>254</v>
      </c>
      <c r="B67" s="99"/>
      <c r="C67" s="87" t="s">
        <v>38</v>
      </c>
      <c r="D67" s="87"/>
      <c r="E67" s="79"/>
      <c r="F67" s="87"/>
      <c r="G67" s="96">
        <f t="shared" si="2"/>
        <v>254</v>
      </c>
      <c r="H67" s="101"/>
      <c r="I67" s="99"/>
      <c r="J67" s="102" t="s">
        <v>58</v>
      </c>
      <c r="K67" s="17" t="s">
        <v>81</v>
      </c>
      <c r="M67" s="5"/>
      <c r="O67" s="5"/>
      <c r="P67" s="5"/>
      <c r="Q67" s="5"/>
      <c r="S67" s="5"/>
      <c r="T67" s="5"/>
      <c r="V67" s="5"/>
      <c r="W67" s="5"/>
    </row>
    <row r="68" spans="1:23" x14ac:dyDescent="0.2">
      <c r="A68" s="89">
        <v>260</v>
      </c>
      <c r="B68" s="90"/>
      <c r="C68" s="100" t="s">
        <v>83</v>
      </c>
      <c r="D68" s="71"/>
      <c r="E68" s="170">
        <f>SUM(E69:E77)</f>
        <v>0</v>
      </c>
      <c r="F68" s="87"/>
      <c r="G68" s="89">
        <f t="shared" si="2"/>
        <v>260</v>
      </c>
      <c r="H68" s="94"/>
      <c r="I68" s="90"/>
      <c r="J68" s="102" t="s">
        <v>84</v>
      </c>
      <c r="K68" s="17">
        <v>2451</v>
      </c>
      <c r="M68" s="5"/>
      <c r="O68" s="5"/>
      <c r="P68" s="5"/>
      <c r="Q68" s="5"/>
      <c r="S68" s="5"/>
      <c r="T68" s="5"/>
      <c r="V68" s="5"/>
      <c r="W68" s="5"/>
    </row>
    <row r="69" spans="1:23" ht="24.75" customHeight="1" outlineLevel="1" x14ac:dyDescent="0.2">
      <c r="A69" s="128">
        <v>261</v>
      </c>
      <c r="B69" s="129"/>
      <c r="C69" s="80" t="s">
        <v>85</v>
      </c>
      <c r="D69" s="80"/>
      <c r="E69" s="131"/>
      <c r="F69" s="130"/>
      <c r="G69" s="132">
        <f t="shared" si="2"/>
        <v>261</v>
      </c>
      <c r="H69" s="133"/>
      <c r="I69" s="134"/>
      <c r="J69" s="135" t="s">
        <v>86</v>
      </c>
      <c r="K69" s="17" t="s">
        <v>87</v>
      </c>
      <c r="M69" s="5"/>
      <c r="O69" s="5"/>
      <c r="P69" s="5"/>
      <c r="Q69" s="5"/>
      <c r="S69" s="5"/>
      <c r="T69" s="5"/>
      <c r="V69" s="5"/>
      <c r="W69" s="5"/>
    </row>
    <row r="70" spans="1:23" ht="24" outlineLevel="1" x14ac:dyDescent="0.2">
      <c r="A70" s="70">
        <v>262</v>
      </c>
      <c r="B70" s="105"/>
      <c r="C70" s="71" t="s">
        <v>88</v>
      </c>
      <c r="D70" s="71"/>
      <c r="E70" s="79"/>
      <c r="F70" s="87"/>
      <c r="G70" s="96">
        <f t="shared" si="2"/>
        <v>262</v>
      </c>
      <c r="H70" s="94"/>
      <c r="I70" s="90"/>
      <c r="J70" s="95" t="s">
        <v>89</v>
      </c>
      <c r="K70" s="17" t="s">
        <v>90</v>
      </c>
      <c r="M70" s="5"/>
      <c r="O70" s="5"/>
      <c r="P70" s="5"/>
      <c r="Q70" s="5"/>
      <c r="S70" s="5"/>
      <c r="T70" s="5"/>
      <c r="V70" s="5"/>
      <c r="W70" s="5"/>
    </row>
    <row r="71" spans="1:23" ht="36" outlineLevel="1" x14ac:dyDescent="0.2">
      <c r="A71" s="70">
        <v>263</v>
      </c>
      <c r="B71" s="105"/>
      <c r="C71" s="71" t="s">
        <v>91</v>
      </c>
      <c r="D71" s="71"/>
      <c r="E71" s="79"/>
      <c r="F71" s="87"/>
      <c r="G71" s="96">
        <f t="shared" si="2"/>
        <v>263</v>
      </c>
      <c r="H71" s="94"/>
      <c r="I71" s="90"/>
      <c r="J71" s="95" t="s">
        <v>173</v>
      </c>
      <c r="K71" s="17" t="s">
        <v>92</v>
      </c>
      <c r="M71" s="5"/>
      <c r="O71" s="5"/>
      <c r="P71" s="5"/>
      <c r="Q71" s="5"/>
      <c r="S71" s="5"/>
      <c r="T71" s="5"/>
      <c r="V71" s="5"/>
      <c r="W71" s="5"/>
    </row>
    <row r="72" spans="1:23" outlineLevel="1" x14ac:dyDescent="0.2">
      <c r="A72" s="70">
        <v>264</v>
      </c>
      <c r="B72" s="105"/>
      <c r="C72" s="71" t="s">
        <v>93</v>
      </c>
      <c r="D72" s="71"/>
      <c r="E72" s="79"/>
      <c r="F72" s="87"/>
      <c r="G72" s="96">
        <f t="shared" si="2"/>
        <v>264</v>
      </c>
      <c r="H72" s="94"/>
      <c r="I72" s="90"/>
      <c r="J72" s="95" t="s">
        <v>94</v>
      </c>
      <c r="K72" s="17" t="s">
        <v>95</v>
      </c>
      <c r="M72" s="5"/>
      <c r="O72" s="5"/>
      <c r="P72" s="5"/>
      <c r="Q72" s="5"/>
      <c r="S72" s="5"/>
      <c r="T72" s="5"/>
      <c r="V72" s="5"/>
      <c r="W72" s="5"/>
    </row>
    <row r="73" spans="1:23" outlineLevel="1" x14ac:dyDescent="0.2">
      <c r="A73" s="70">
        <v>265</v>
      </c>
      <c r="B73" s="105"/>
      <c r="C73" s="71" t="s">
        <v>96</v>
      </c>
      <c r="D73" s="71"/>
      <c r="E73" s="79"/>
      <c r="F73" s="87"/>
      <c r="G73" s="96">
        <f t="shared" si="2"/>
        <v>265</v>
      </c>
      <c r="H73" s="94"/>
      <c r="I73" s="90"/>
      <c r="J73" s="95" t="s">
        <v>174</v>
      </c>
      <c r="K73" s="17" t="s">
        <v>97</v>
      </c>
      <c r="M73" s="5"/>
      <c r="O73" s="5"/>
      <c r="P73" s="5"/>
      <c r="Q73" s="5"/>
      <c r="S73" s="5"/>
      <c r="T73" s="5"/>
      <c r="V73" s="5"/>
      <c r="W73" s="5"/>
    </row>
    <row r="74" spans="1:23" ht="24" outlineLevel="1" x14ac:dyDescent="0.2">
      <c r="A74" s="70">
        <v>266</v>
      </c>
      <c r="B74" s="105"/>
      <c r="C74" s="71" t="s">
        <v>98</v>
      </c>
      <c r="D74" s="71"/>
      <c r="E74" s="79"/>
      <c r="F74" s="87"/>
      <c r="G74" s="96">
        <f t="shared" si="2"/>
        <v>266</v>
      </c>
      <c r="H74" s="94"/>
      <c r="I74" s="90"/>
      <c r="J74" s="95" t="s">
        <v>99</v>
      </c>
      <c r="K74" s="17" t="s">
        <v>100</v>
      </c>
      <c r="M74" s="5"/>
      <c r="O74" s="5"/>
      <c r="P74" s="5"/>
      <c r="Q74" s="5"/>
      <c r="S74" s="5"/>
      <c r="T74" s="5"/>
      <c r="V74" s="5"/>
      <c r="W74" s="5"/>
    </row>
    <row r="75" spans="1:23" ht="14.25" customHeight="1" outlineLevel="1" x14ac:dyDescent="0.2">
      <c r="A75" s="70">
        <v>267</v>
      </c>
      <c r="B75" s="105"/>
      <c r="C75" s="71" t="s">
        <v>175</v>
      </c>
      <c r="D75" s="71"/>
      <c r="E75" s="79"/>
      <c r="F75" s="87"/>
      <c r="G75" s="96">
        <f t="shared" si="2"/>
        <v>267</v>
      </c>
      <c r="H75" s="94"/>
      <c r="I75" s="90"/>
      <c r="J75" s="95" t="s">
        <v>176</v>
      </c>
      <c r="K75" s="17" t="s">
        <v>101</v>
      </c>
      <c r="M75" s="5"/>
      <c r="O75" s="5"/>
      <c r="P75" s="5"/>
      <c r="Q75" s="5"/>
      <c r="S75" s="5"/>
      <c r="T75" s="5"/>
      <c r="V75" s="5"/>
      <c r="W75" s="5"/>
    </row>
    <row r="76" spans="1:23" outlineLevel="1" x14ac:dyDescent="0.2">
      <c r="A76" s="70">
        <v>268</v>
      </c>
      <c r="B76" s="105"/>
      <c r="C76" s="71" t="s">
        <v>102</v>
      </c>
      <c r="D76" s="71"/>
      <c r="E76" s="79"/>
      <c r="F76" s="87"/>
      <c r="G76" s="96">
        <f t="shared" si="2"/>
        <v>268</v>
      </c>
      <c r="H76" s="94"/>
      <c r="I76" s="90"/>
      <c r="J76" s="95" t="s">
        <v>188</v>
      </c>
      <c r="K76" s="17" t="s">
        <v>103</v>
      </c>
      <c r="M76" s="5"/>
      <c r="O76" s="5"/>
      <c r="P76" s="5"/>
      <c r="Q76" s="5"/>
      <c r="S76" s="5"/>
      <c r="T76" s="5"/>
      <c r="V76" s="5"/>
      <c r="W76" s="5"/>
    </row>
    <row r="77" spans="1:23" outlineLevel="1" x14ac:dyDescent="0.2">
      <c r="A77" s="70">
        <v>269</v>
      </c>
      <c r="B77" s="105"/>
      <c r="C77" s="71" t="s">
        <v>104</v>
      </c>
      <c r="D77" s="71"/>
      <c r="E77" s="79"/>
      <c r="F77" s="87"/>
      <c r="G77" s="96">
        <f t="shared" si="2"/>
        <v>269</v>
      </c>
      <c r="H77" s="94"/>
      <c r="I77" s="90"/>
      <c r="J77" s="95" t="s">
        <v>105</v>
      </c>
      <c r="K77" s="17" t="s">
        <v>106</v>
      </c>
      <c r="M77" s="5"/>
      <c r="O77" s="5"/>
      <c r="P77" s="5"/>
      <c r="Q77" s="5"/>
      <c r="S77" s="5"/>
      <c r="T77" s="5"/>
      <c r="V77" s="5"/>
      <c r="W77" s="5"/>
    </row>
    <row r="78" spans="1:23" x14ac:dyDescent="0.2">
      <c r="A78" s="96">
        <v>270</v>
      </c>
      <c r="B78" s="90"/>
      <c r="C78" s="136" t="s">
        <v>4</v>
      </c>
      <c r="D78" s="137"/>
      <c r="E78" s="79"/>
      <c r="F78" s="87"/>
      <c r="G78" s="96">
        <f t="shared" si="2"/>
        <v>270</v>
      </c>
      <c r="H78" s="94"/>
      <c r="I78" s="90"/>
      <c r="J78" s="111" t="s">
        <v>184</v>
      </c>
      <c r="K78" s="17" t="s">
        <v>119</v>
      </c>
      <c r="M78" s="5"/>
      <c r="O78" s="5"/>
      <c r="P78" s="5"/>
      <c r="Q78" s="5"/>
      <c r="S78" s="5"/>
      <c r="T78" s="5"/>
      <c r="V78" s="5"/>
      <c r="W78" s="5"/>
    </row>
    <row r="79" spans="1:23" x14ac:dyDescent="0.2">
      <c r="A79" s="162"/>
      <c r="B79" s="163"/>
      <c r="C79" s="164"/>
      <c r="D79" s="165"/>
      <c r="E79" s="78"/>
      <c r="F79" s="166"/>
      <c r="G79" s="162"/>
      <c r="H79" s="167"/>
      <c r="I79" s="163"/>
      <c r="J79" s="168"/>
      <c r="K79" s="17"/>
      <c r="M79" s="5"/>
      <c r="O79" s="5"/>
      <c r="P79" s="5"/>
      <c r="Q79" s="5"/>
      <c r="S79" s="5"/>
      <c r="T79" s="5"/>
      <c r="V79" s="5"/>
      <c r="W79" s="5"/>
    </row>
    <row r="80" spans="1:23" ht="15" x14ac:dyDescent="0.25">
      <c r="A80" s="122">
        <v>300</v>
      </c>
      <c r="B80" s="123"/>
      <c r="C80" s="124" t="s">
        <v>8</v>
      </c>
      <c r="D80" s="90"/>
      <c r="E80" s="93">
        <f>SUM(E81:E87)</f>
        <v>0</v>
      </c>
      <c r="F80" s="87"/>
      <c r="G80" s="125">
        <f t="shared" ref="G80:G87" si="3">A80</f>
        <v>300</v>
      </c>
      <c r="H80" s="94"/>
      <c r="I80" s="87"/>
      <c r="J80" s="126" t="str">
        <f>C80&amp;" - Calculates automatically."</f>
        <v>Pupil Services - Calculates automatically.</v>
      </c>
      <c r="K80" s="37" t="s">
        <v>107</v>
      </c>
      <c r="M80" s="5"/>
      <c r="O80" s="5"/>
      <c r="P80" s="5"/>
      <c r="Q80" s="5"/>
      <c r="S80" s="5"/>
      <c r="T80" s="5"/>
      <c r="V80" s="5"/>
      <c r="W80" s="5"/>
    </row>
    <row r="81" spans="1:23" x14ac:dyDescent="0.2">
      <c r="A81" s="96">
        <v>310</v>
      </c>
      <c r="B81" s="99"/>
      <c r="C81" s="87" t="s">
        <v>108</v>
      </c>
      <c r="D81" s="87"/>
      <c r="E81" s="106"/>
      <c r="F81" s="87"/>
      <c r="G81" s="96">
        <f t="shared" si="3"/>
        <v>310</v>
      </c>
      <c r="H81" s="101"/>
      <c r="I81" s="99"/>
      <c r="J81" s="111" t="s">
        <v>177</v>
      </c>
      <c r="K81" s="17" t="s">
        <v>109</v>
      </c>
      <c r="M81" s="5"/>
      <c r="O81" s="5"/>
      <c r="P81" s="5"/>
      <c r="Q81" s="5"/>
      <c r="S81" s="5"/>
      <c r="T81" s="5"/>
      <c r="V81" s="5"/>
      <c r="W81" s="5"/>
    </row>
    <row r="82" spans="1:23" x14ac:dyDescent="0.2">
      <c r="A82" s="96">
        <v>320</v>
      </c>
      <c r="B82" s="90"/>
      <c r="C82" s="87" t="s">
        <v>110</v>
      </c>
      <c r="D82" s="87"/>
      <c r="E82" s="106"/>
      <c r="F82" s="87"/>
      <c r="G82" s="96">
        <f t="shared" si="3"/>
        <v>320</v>
      </c>
      <c r="H82" s="94"/>
      <c r="I82" s="90"/>
      <c r="J82" s="111" t="s">
        <v>111</v>
      </c>
      <c r="K82" s="17">
        <v>3200</v>
      </c>
      <c r="M82" s="5"/>
      <c r="O82" s="5"/>
      <c r="P82" s="5"/>
      <c r="Q82" s="5"/>
      <c r="S82" s="5"/>
      <c r="T82" s="5"/>
      <c r="V82" s="5"/>
      <c r="W82" s="5"/>
    </row>
    <row r="83" spans="1:23" ht="24" x14ac:dyDescent="0.2">
      <c r="A83" s="96">
        <v>330</v>
      </c>
      <c r="B83" s="90"/>
      <c r="C83" s="71" t="s">
        <v>112</v>
      </c>
      <c r="D83" s="71"/>
      <c r="E83" s="106"/>
      <c r="F83" s="87"/>
      <c r="G83" s="96">
        <f t="shared" si="3"/>
        <v>330</v>
      </c>
      <c r="H83" s="94"/>
      <c r="I83" s="90"/>
      <c r="J83" s="98" t="s">
        <v>113</v>
      </c>
      <c r="K83" s="17">
        <v>3300</v>
      </c>
      <c r="M83" s="5"/>
      <c r="O83" s="5"/>
      <c r="P83" s="5"/>
      <c r="Q83" s="5"/>
      <c r="S83" s="5"/>
      <c r="T83" s="5"/>
      <c r="V83" s="5"/>
      <c r="W83" s="5"/>
    </row>
    <row r="84" spans="1:23" ht="24" x14ac:dyDescent="0.2">
      <c r="A84" s="112">
        <v>340</v>
      </c>
      <c r="B84" s="113"/>
      <c r="C84" s="114" t="s">
        <v>114</v>
      </c>
      <c r="D84" s="114"/>
      <c r="E84" s="180"/>
      <c r="F84" s="116"/>
      <c r="G84" s="112">
        <f t="shared" si="3"/>
        <v>340</v>
      </c>
      <c r="H84" s="117"/>
      <c r="I84" s="113"/>
      <c r="J84" s="138" t="s">
        <v>179</v>
      </c>
      <c r="K84" s="17">
        <v>3300</v>
      </c>
      <c r="M84" s="5"/>
      <c r="O84" s="5"/>
      <c r="P84" s="5"/>
      <c r="Q84" s="5"/>
      <c r="S84" s="5"/>
      <c r="T84" s="5"/>
      <c r="V84" s="5"/>
      <c r="W84" s="5"/>
    </row>
    <row r="85" spans="1:23" ht="24" x14ac:dyDescent="0.2">
      <c r="A85" s="112">
        <v>350</v>
      </c>
      <c r="B85" s="113"/>
      <c r="C85" s="114" t="s">
        <v>115</v>
      </c>
      <c r="D85" s="114"/>
      <c r="E85" s="180"/>
      <c r="F85" s="116"/>
      <c r="G85" s="112">
        <f t="shared" si="3"/>
        <v>350</v>
      </c>
      <c r="H85" s="117"/>
      <c r="I85" s="113"/>
      <c r="J85" s="120" t="s">
        <v>116</v>
      </c>
      <c r="K85" s="17">
        <v>3400</v>
      </c>
      <c r="M85" s="5"/>
      <c r="O85" s="5"/>
      <c r="P85" s="5"/>
      <c r="Q85" s="5"/>
      <c r="S85" s="5"/>
      <c r="T85" s="5"/>
      <c r="V85" s="5"/>
      <c r="W85" s="5"/>
    </row>
    <row r="86" spans="1:23" x14ac:dyDescent="0.2">
      <c r="A86" s="112">
        <v>360</v>
      </c>
      <c r="B86" s="113"/>
      <c r="C86" s="114" t="s">
        <v>117</v>
      </c>
      <c r="D86" s="114"/>
      <c r="E86" s="180"/>
      <c r="F86" s="116"/>
      <c r="G86" s="112">
        <f t="shared" si="3"/>
        <v>360</v>
      </c>
      <c r="H86" s="117"/>
      <c r="I86" s="113"/>
      <c r="J86" s="120" t="s">
        <v>111</v>
      </c>
      <c r="K86" s="17">
        <v>3510</v>
      </c>
      <c r="M86" s="5"/>
      <c r="O86" s="5"/>
      <c r="P86" s="5"/>
      <c r="Q86" s="5"/>
      <c r="S86" s="5"/>
      <c r="T86" s="5"/>
      <c r="V86" s="5"/>
      <c r="W86" s="5"/>
    </row>
    <row r="87" spans="1:23" x14ac:dyDescent="0.2">
      <c r="A87" s="112">
        <v>370</v>
      </c>
      <c r="B87" s="113"/>
      <c r="C87" s="139" t="s">
        <v>4</v>
      </c>
      <c r="D87" s="181"/>
      <c r="E87" s="180"/>
      <c r="F87" s="116"/>
      <c r="G87" s="112">
        <f t="shared" si="3"/>
        <v>370</v>
      </c>
      <c r="H87" s="117"/>
      <c r="I87" s="113"/>
      <c r="J87" s="120" t="s">
        <v>118</v>
      </c>
      <c r="K87" s="17" t="s">
        <v>119</v>
      </c>
      <c r="M87" s="5"/>
      <c r="O87" s="5"/>
      <c r="P87" s="5"/>
      <c r="Q87" s="5"/>
      <c r="S87" s="5"/>
      <c r="T87" s="5"/>
      <c r="V87" s="5"/>
      <c r="W87" s="5"/>
    </row>
    <row r="88" spans="1:23" s="8" customFormat="1" x14ac:dyDescent="0.2">
      <c r="A88" s="73"/>
      <c r="B88" s="159"/>
      <c r="C88" s="74"/>
      <c r="D88" s="74"/>
      <c r="E88" s="78"/>
      <c r="F88" s="74"/>
      <c r="G88" s="73"/>
      <c r="H88" s="160"/>
      <c r="I88" s="159"/>
      <c r="J88" s="161"/>
      <c r="K88" s="29"/>
    </row>
    <row r="89" spans="1:23" ht="15" x14ac:dyDescent="0.25">
      <c r="A89" s="122">
        <v>400</v>
      </c>
      <c r="B89" s="123"/>
      <c r="C89" s="124" t="s">
        <v>180</v>
      </c>
      <c r="D89" s="92"/>
      <c r="E89" s="93">
        <f>SUM(E90:E99)</f>
        <v>0</v>
      </c>
      <c r="F89" s="87"/>
      <c r="G89" s="125">
        <f t="shared" ref="G89:G99" si="4">A89</f>
        <v>400</v>
      </c>
      <c r="H89" s="94"/>
      <c r="I89" s="87"/>
      <c r="J89" s="126" t="str">
        <f>C89&amp;" - Calculates automatically."</f>
        <v>Operation &amp; Maintenance of Facilities - Calculates automatically.</v>
      </c>
      <c r="K89" s="37" t="s">
        <v>120</v>
      </c>
      <c r="M89" s="5"/>
      <c r="O89" s="5"/>
      <c r="P89" s="5"/>
      <c r="Q89" s="5"/>
      <c r="S89" s="5"/>
      <c r="T89" s="5"/>
      <c r="V89" s="5"/>
      <c r="W89" s="5"/>
    </row>
    <row r="90" spans="1:23" x14ac:dyDescent="0.2">
      <c r="A90" s="96">
        <v>410</v>
      </c>
      <c r="B90" s="99"/>
      <c r="C90" s="87" t="s">
        <v>181</v>
      </c>
      <c r="D90" s="87"/>
      <c r="E90" s="79"/>
      <c r="F90" s="87"/>
      <c r="G90" s="96">
        <f t="shared" si="4"/>
        <v>410</v>
      </c>
      <c r="H90" s="101"/>
      <c r="I90" s="99"/>
      <c r="J90" s="103" t="s">
        <v>182</v>
      </c>
      <c r="K90" s="17" t="s">
        <v>121</v>
      </c>
      <c r="M90" s="5"/>
      <c r="O90" s="5"/>
      <c r="P90" s="5"/>
      <c r="Q90" s="5"/>
      <c r="S90" s="5"/>
      <c r="T90" s="5"/>
      <c r="V90" s="5"/>
      <c r="W90" s="5"/>
    </row>
    <row r="91" spans="1:23" x14ac:dyDescent="0.2">
      <c r="A91" s="96">
        <v>415</v>
      </c>
      <c r="B91" s="90"/>
      <c r="C91" s="87" t="s">
        <v>122</v>
      </c>
      <c r="D91" s="87"/>
      <c r="E91" s="79"/>
      <c r="F91" s="87"/>
      <c r="G91" s="96">
        <f t="shared" si="4"/>
        <v>415</v>
      </c>
      <c r="H91" s="94"/>
      <c r="I91" s="90"/>
      <c r="J91" s="102" t="s">
        <v>123</v>
      </c>
      <c r="K91" s="17" t="s">
        <v>124</v>
      </c>
      <c r="M91" s="5"/>
      <c r="O91" s="5"/>
      <c r="P91" s="5"/>
      <c r="Q91" s="5"/>
      <c r="S91" s="5"/>
      <c r="T91" s="5"/>
      <c r="V91" s="5"/>
      <c r="W91" s="5"/>
    </row>
    <row r="92" spans="1:23" x14ac:dyDescent="0.2">
      <c r="A92" s="96">
        <v>420</v>
      </c>
      <c r="B92" s="90"/>
      <c r="C92" s="71" t="s">
        <v>125</v>
      </c>
      <c r="D92" s="71"/>
      <c r="E92" s="79"/>
      <c r="F92" s="87"/>
      <c r="G92" s="96">
        <f t="shared" si="4"/>
        <v>420</v>
      </c>
      <c r="H92" s="94"/>
      <c r="I92" s="90"/>
      <c r="J92" s="102" t="s">
        <v>126</v>
      </c>
      <c r="K92" s="17" t="s">
        <v>127</v>
      </c>
      <c r="M92" s="5"/>
      <c r="O92" s="5"/>
      <c r="P92" s="5"/>
      <c r="Q92" s="5"/>
      <c r="S92" s="5"/>
      <c r="T92" s="5"/>
      <c r="V92" s="5"/>
      <c r="W92" s="5"/>
    </row>
    <row r="93" spans="1:23" x14ac:dyDescent="0.2">
      <c r="A93" s="96">
        <v>425</v>
      </c>
      <c r="B93" s="90"/>
      <c r="C93" s="71" t="s">
        <v>128</v>
      </c>
      <c r="D93" s="71"/>
      <c r="E93" s="79"/>
      <c r="F93" s="87"/>
      <c r="G93" s="96">
        <f t="shared" si="4"/>
        <v>425</v>
      </c>
      <c r="H93" s="94"/>
      <c r="I93" s="90"/>
      <c r="J93" s="102" t="s">
        <v>129</v>
      </c>
      <c r="K93" s="17">
        <v>4230</v>
      </c>
      <c r="M93" s="5"/>
      <c r="O93" s="5"/>
      <c r="P93" s="5"/>
      <c r="Q93" s="5"/>
      <c r="S93" s="5"/>
      <c r="T93" s="5"/>
      <c r="V93" s="5"/>
      <c r="W93" s="5"/>
    </row>
    <row r="94" spans="1:23" ht="12" customHeight="1" x14ac:dyDescent="0.2">
      <c r="A94" s="96">
        <v>430</v>
      </c>
      <c r="B94" s="90"/>
      <c r="C94" s="71" t="s">
        <v>130</v>
      </c>
      <c r="D94" s="71"/>
      <c r="E94" s="79"/>
      <c r="F94" s="87"/>
      <c r="G94" s="96">
        <f t="shared" si="4"/>
        <v>430</v>
      </c>
      <c r="H94" s="94"/>
      <c r="I94" s="90"/>
      <c r="J94" s="102" t="s">
        <v>131</v>
      </c>
      <c r="K94" s="17" t="s">
        <v>132</v>
      </c>
      <c r="M94" s="5"/>
      <c r="O94" s="5"/>
      <c r="P94" s="5"/>
      <c r="Q94" s="5"/>
      <c r="S94" s="5"/>
      <c r="T94" s="5"/>
      <c r="V94" s="5"/>
      <c r="W94" s="5"/>
    </row>
    <row r="95" spans="1:23" s="9" customFormat="1" ht="24" x14ac:dyDescent="0.2">
      <c r="A95" s="112">
        <v>435</v>
      </c>
      <c r="B95" s="140"/>
      <c r="C95" s="114" t="s">
        <v>133</v>
      </c>
      <c r="D95" s="114"/>
      <c r="E95" s="88"/>
      <c r="F95" s="114"/>
      <c r="G95" s="112">
        <f t="shared" si="4"/>
        <v>435</v>
      </c>
      <c r="H95" s="117"/>
      <c r="I95" s="113"/>
      <c r="J95" s="119" t="s">
        <v>134</v>
      </c>
      <c r="K95" s="38" t="s">
        <v>106</v>
      </c>
    </row>
    <row r="96" spans="1:23" x14ac:dyDescent="0.2">
      <c r="A96" s="112">
        <v>440</v>
      </c>
      <c r="B96" s="113"/>
      <c r="C96" s="114" t="s">
        <v>135</v>
      </c>
      <c r="D96" s="114"/>
      <c r="E96" s="88"/>
      <c r="F96" s="116"/>
      <c r="G96" s="112">
        <f t="shared" si="4"/>
        <v>440</v>
      </c>
      <c r="H96" s="117"/>
      <c r="I96" s="113"/>
      <c r="J96" s="119" t="s">
        <v>136</v>
      </c>
      <c r="K96" s="17">
        <v>5350</v>
      </c>
      <c r="M96" s="5"/>
      <c r="O96" s="5"/>
      <c r="P96" s="5"/>
      <c r="Q96" s="5"/>
      <c r="S96" s="5"/>
      <c r="T96" s="5"/>
      <c r="V96" s="5"/>
      <c r="W96" s="5"/>
    </row>
    <row r="97" spans="1:23" x14ac:dyDescent="0.2">
      <c r="A97" s="112">
        <v>445</v>
      </c>
      <c r="B97" s="113"/>
      <c r="C97" s="114" t="s">
        <v>137</v>
      </c>
      <c r="D97" s="114"/>
      <c r="E97" s="88"/>
      <c r="F97" s="116"/>
      <c r="G97" s="112">
        <f t="shared" si="4"/>
        <v>445</v>
      </c>
      <c r="H97" s="117"/>
      <c r="I97" s="113"/>
      <c r="J97" s="119" t="s">
        <v>138</v>
      </c>
      <c r="K97" s="17">
        <v>5300</v>
      </c>
      <c r="M97" s="5"/>
      <c r="O97" s="5"/>
      <c r="P97" s="5"/>
      <c r="Q97" s="5"/>
      <c r="S97" s="5"/>
      <c r="T97" s="5"/>
      <c r="V97" s="5"/>
      <c r="W97" s="5"/>
    </row>
    <row r="98" spans="1:23" s="9" customFormat="1" x14ac:dyDescent="0.2">
      <c r="A98" s="112">
        <v>455</v>
      </c>
      <c r="B98" s="140"/>
      <c r="C98" s="114" t="s">
        <v>4</v>
      </c>
      <c r="D98" s="141" t="s">
        <v>139</v>
      </c>
      <c r="E98" s="88"/>
      <c r="F98" s="114"/>
      <c r="G98" s="112">
        <f t="shared" si="4"/>
        <v>455</v>
      </c>
      <c r="H98" s="117"/>
      <c r="I98" s="113"/>
      <c r="J98" s="119" t="s">
        <v>140</v>
      </c>
      <c r="K98" s="38"/>
    </row>
    <row r="99" spans="1:23" s="9" customFormat="1" x14ac:dyDescent="0.2">
      <c r="A99" s="112">
        <v>460</v>
      </c>
      <c r="B99" s="140"/>
      <c r="C99" s="139" t="s">
        <v>4</v>
      </c>
      <c r="D99" s="10"/>
      <c r="E99" s="88"/>
      <c r="F99" s="114"/>
      <c r="G99" s="112">
        <f t="shared" si="4"/>
        <v>460</v>
      </c>
      <c r="H99" s="142"/>
      <c r="I99" s="140"/>
      <c r="J99" s="143" t="s">
        <v>141</v>
      </c>
      <c r="K99" s="38" t="s">
        <v>106</v>
      </c>
    </row>
    <row r="100" spans="1:23" s="8" customFormat="1" x14ac:dyDescent="0.2">
      <c r="A100" s="73"/>
      <c r="B100" s="159"/>
      <c r="C100" s="74"/>
      <c r="D100" s="74"/>
      <c r="E100" s="78"/>
      <c r="F100" s="74"/>
      <c r="G100" s="73"/>
      <c r="H100" s="160"/>
      <c r="I100" s="159"/>
      <c r="J100" s="161"/>
      <c r="K100" s="29"/>
    </row>
    <row r="101" spans="1:23" ht="15" x14ac:dyDescent="0.25">
      <c r="A101" s="122">
        <v>500</v>
      </c>
      <c r="B101" s="123"/>
      <c r="C101" s="124" t="s">
        <v>9</v>
      </c>
      <c r="D101" s="92"/>
      <c r="E101" s="106">
        <f>SUM(E102:E105)</f>
        <v>0</v>
      </c>
      <c r="F101" s="87"/>
      <c r="G101" s="125">
        <f>A101</f>
        <v>500</v>
      </c>
      <c r="H101" s="94"/>
      <c r="I101" s="87"/>
      <c r="J101" s="126" t="str">
        <f>C101&amp;" - Calculates automatically."</f>
        <v>Benefits and Other Fixed Charges - Calculates automatically.</v>
      </c>
      <c r="K101" s="37" t="s">
        <v>142</v>
      </c>
      <c r="M101" s="5"/>
      <c r="O101" s="5"/>
      <c r="P101" s="5"/>
      <c r="Q101" s="5"/>
      <c r="S101" s="5"/>
      <c r="T101" s="5"/>
      <c r="V101" s="5"/>
      <c r="W101" s="5"/>
    </row>
    <row r="102" spans="1:23" x14ac:dyDescent="0.2">
      <c r="A102" s="96">
        <v>510</v>
      </c>
      <c r="B102" s="99"/>
      <c r="C102" s="71" t="s">
        <v>143</v>
      </c>
      <c r="D102" s="71"/>
      <c r="E102" s="144"/>
      <c r="F102" s="87"/>
      <c r="G102" s="96">
        <f>A102</f>
        <v>510</v>
      </c>
      <c r="H102" s="101"/>
      <c r="I102" s="99"/>
      <c r="J102" s="111" t="s">
        <v>156</v>
      </c>
      <c r="K102" s="17">
        <v>5100</v>
      </c>
      <c r="M102" s="5"/>
      <c r="O102" s="5"/>
      <c r="P102" s="5"/>
      <c r="Q102" s="5"/>
      <c r="S102" s="5"/>
      <c r="T102" s="5"/>
      <c r="V102" s="5"/>
      <c r="W102" s="5"/>
    </row>
    <row r="103" spans="1:23" x14ac:dyDescent="0.2">
      <c r="A103" s="96">
        <v>520</v>
      </c>
      <c r="B103" s="99"/>
      <c r="C103" s="71" t="s">
        <v>144</v>
      </c>
      <c r="D103" s="71"/>
      <c r="E103" s="144"/>
      <c r="F103" s="87"/>
      <c r="G103" s="96">
        <f>A103</f>
        <v>520</v>
      </c>
      <c r="H103" s="101"/>
      <c r="I103" s="99"/>
      <c r="J103" s="111" t="s">
        <v>156</v>
      </c>
      <c r="K103" s="17" t="s">
        <v>145</v>
      </c>
      <c r="M103" s="5"/>
      <c r="O103" s="5"/>
      <c r="P103" s="5"/>
      <c r="Q103" s="5"/>
      <c r="S103" s="5"/>
      <c r="T103" s="5"/>
      <c r="V103" s="5"/>
      <c r="W103" s="5"/>
    </row>
    <row r="104" spans="1:23" ht="24" x14ac:dyDescent="0.2">
      <c r="A104" s="96">
        <v>530</v>
      </c>
      <c r="B104" s="90"/>
      <c r="C104" s="71" t="s">
        <v>146</v>
      </c>
      <c r="D104" s="71"/>
      <c r="E104" s="106"/>
      <c r="F104" s="87"/>
      <c r="G104" s="96">
        <f>A104</f>
        <v>530</v>
      </c>
      <c r="H104" s="101"/>
      <c r="I104" s="90"/>
      <c r="J104" s="111" t="s">
        <v>147</v>
      </c>
      <c r="K104" s="17">
        <v>5260</v>
      </c>
      <c r="M104" s="5"/>
      <c r="O104" s="5"/>
      <c r="P104" s="5"/>
      <c r="Q104" s="5"/>
      <c r="S104" s="5"/>
      <c r="T104" s="5"/>
      <c r="V104" s="5"/>
      <c r="W104" s="5"/>
    </row>
    <row r="105" spans="1:23" ht="24" x14ac:dyDescent="0.2">
      <c r="A105" s="96">
        <v>570</v>
      </c>
      <c r="B105" s="87"/>
      <c r="C105" s="145" t="s">
        <v>4</v>
      </c>
      <c r="D105" s="182"/>
      <c r="E105" s="106"/>
      <c r="F105" s="87"/>
      <c r="G105" s="96">
        <f>A105</f>
        <v>570</v>
      </c>
      <c r="H105" s="94"/>
      <c r="I105" s="90"/>
      <c r="J105" s="111" t="s">
        <v>148</v>
      </c>
      <c r="K105" s="17" t="s">
        <v>149</v>
      </c>
      <c r="M105" s="5"/>
      <c r="O105" s="5"/>
      <c r="P105" s="5"/>
      <c r="Q105" s="5"/>
      <c r="S105" s="5"/>
      <c r="T105" s="5"/>
      <c r="V105" s="5"/>
      <c r="W105" s="5"/>
    </row>
    <row r="106" spans="1:23" s="8" customFormat="1" x14ac:dyDescent="0.2">
      <c r="A106" s="73"/>
      <c r="B106" s="159"/>
      <c r="C106" s="74"/>
      <c r="D106" s="74"/>
      <c r="E106" s="78"/>
      <c r="F106" s="74"/>
      <c r="G106" s="73"/>
      <c r="H106" s="160"/>
      <c r="I106" s="159"/>
      <c r="J106" s="161"/>
      <c r="K106" s="29"/>
    </row>
    <row r="107" spans="1:23" ht="15" x14ac:dyDescent="0.25">
      <c r="A107" s="122">
        <v>600</v>
      </c>
      <c r="B107" s="149"/>
      <c r="C107" s="169" t="s">
        <v>10</v>
      </c>
      <c r="D107" s="148"/>
      <c r="E107" s="93">
        <f>SUM(E108:E108)</f>
        <v>0</v>
      </c>
      <c r="F107" s="87"/>
      <c r="G107" s="125">
        <f>A107</f>
        <v>600</v>
      </c>
      <c r="H107" s="94"/>
      <c r="I107" s="87"/>
      <c r="J107" s="126" t="str">
        <f>C107&amp;" - Calculates automatically."</f>
        <v>Community Services - Calculates automatically.</v>
      </c>
      <c r="K107" s="37" t="s">
        <v>150</v>
      </c>
      <c r="M107" s="5"/>
      <c r="O107" s="5"/>
      <c r="P107" s="5"/>
      <c r="Q107" s="5"/>
      <c r="S107" s="5"/>
      <c r="T107" s="5"/>
      <c r="V107" s="5"/>
      <c r="W107" s="5"/>
    </row>
    <row r="108" spans="1:23" x14ac:dyDescent="0.2">
      <c r="A108" s="96">
        <v>610</v>
      </c>
      <c r="B108" s="87"/>
      <c r="C108" s="71" t="s">
        <v>185</v>
      </c>
      <c r="D108" s="71"/>
      <c r="E108" s="79"/>
      <c r="F108" s="87"/>
      <c r="G108" s="96">
        <f>A108</f>
        <v>610</v>
      </c>
      <c r="H108" s="94"/>
      <c r="I108" s="87"/>
      <c r="J108" s="111" t="s">
        <v>183</v>
      </c>
      <c r="K108" s="17" t="s">
        <v>151</v>
      </c>
      <c r="M108" s="5"/>
      <c r="O108" s="5"/>
      <c r="P108" s="5"/>
      <c r="Q108" s="5"/>
      <c r="S108" s="5"/>
      <c r="T108" s="5"/>
      <c r="V108" s="5"/>
      <c r="W108" s="5"/>
    </row>
    <row r="109" spans="1:23" s="8" customFormat="1" x14ac:dyDescent="0.2">
      <c r="A109" s="73"/>
      <c r="B109" s="159"/>
      <c r="C109" s="74"/>
      <c r="D109" s="74"/>
      <c r="E109" s="78"/>
      <c r="F109" s="74"/>
      <c r="G109" s="73"/>
      <c r="H109" s="160"/>
      <c r="I109" s="159"/>
      <c r="J109" s="161"/>
      <c r="K109" s="29"/>
    </row>
    <row r="110" spans="1:23" ht="15" x14ac:dyDescent="0.25">
      <c r="A110" s="122">
        <v>700</v>
      </c>
      <c r="B110" s="149"/>
      <c r="C110" s="169" t="s">
        <v>187</v>
      </c>
      <c r="D110" s="148"/>
      <c r="E110" s="93">
        <f>SUM(E111:E111)</f>
        <v>0</v>
      </c>
      <c r="F110" s="87"/>
      <c r="G110" s="125">
        <f>A110</f>
        <v>700</v>
      </c>
      <c r="H110" s="94"/>
      <c r="I110" s="87"/>
      <c r="J110" s="126" t="str">
        <f>C110&amp;" - Calculates automatically."</f>
        <v>OTHER/MISCELLANEOUS EXPENSES: - Calculates automatically.</v>
      </c>
      <c r="K110" s="37" t="s">
        <v>150</v>
      </c>
      <c r="M110" s="5"/>
      <c r="O110" s="5"/>
      <c r="P110" s="5"/>
      <c r="Q110" s="5"/>
      <c r="S110" s="5"/>
      <c r="T110" s="5"/>
      <c r="V110" s="5"/>
      <c r="W110" s="5"/>
    </row>
    <row r="111" spans="1:23" x14ac:dyDescent="0.2">
      <c r="A111" s="96">
        <v>730</v>
      </c>
      <c r="B111" s="87"/>
      <c r="C111" s="146" t="s">
        <v>4</v>
      </c>
      <c r="D111" s="137"/>
      <c r="E111" s="79"/>
      <c r="F111" s="87"/>
      <c r="G111" s="96">
        <f>A111</f>
        <v>730</v>
      </c>
      <c r="H111" s="94"/>
      <c r="I111" s="87"/>
      <c r="J111" s="147" t="s">
        <v>5</v>
      </c>
      <c r="K111" s="17"/>
      <c r="M111" s="5"/>
      <c r="O111" s="5"/>
      <c r="P111" s="5"/>
      <c r="Q111" s="5"/>
      <c r="S111" s="5"/>
      <c r="T111" s="5"/>
      <c r="V111" s="5"/>
      <c r="W111" s="5"/>
    </row>
    <row r="112" spans="1:23" s="65" customFormat="1" ht="12.75" x14ac:dyDescent="0.2">
      <c r="A112" s="4"/>
      <c r="B112" s="150"/>
      <c r="C112" s="150"/>
      <c r="D112" s="150"/>
      <c r="E112" s="39"/>
      <c r="G112" s="4"/>
      <c r="H112" s="151"/>
      <c r="I112" s="150"/>
      <c r="J112" s="152"/>
    </row>
    <row r="113" spans="1:23" ht="15" x14ac:dyDescent="0.25">
      <c r="A113" s="171">
        <v>800</v>
      </c>
      <c r="B113" s="172"/>
      <c r="C113" s="172" t="s">
        <v>152</v>
      </c>
      <c r="D113" s="173"/>
      <c r="E113" s="174">
        <f t="shared" ref="E113" si="5">SUM(E110,E107,E101,E89,E80,E47,E18)</f>
        <v>0</v>
      </c>
      <c r="F113" s="175"/>
      <c r="G113" s="176">
        <f>A113</f>
        <v>800</v>
      </c>
      <c r="H113" s="177"/>
      <c r="I113" s="175"/>
      <c r="J113" s="178" t="str">
        <f>C113&amp;" - Calculates automatically."</f>
        <v>TOTALS - Calculates automatically.</v>
      </c>
      <c r="K113" s="17"/>
      <c r="M113" s="5"/>
      <c r="O113" s="5"/>
      <c r="P113" s="5"/>
      <c r="Q113" s="5"/>
      <c r="S113" s="5"/>
      <c r="T113" s="5"/>
      <c r="V113" s="5"/>
      <c r="W113" s="5"/>
    </row>
    <row r="114" spans="1:23" x14ac:dyDescent="0.2">
      <c r="C114" s="13"/>
      <c r="D114" s="1"/>
      <c r="E114" s="41"/>
      <c r="F114" s="41"/>
      <c r="G114" s="18"/>
      <c r="H114" s="41"/>
      <c r="I114" s="18"/>
      <c r="J114" s="55"/>
      <c r="K114" s="18"/>
      <c r="L114" s="41"/>
      <c r="M114" s="18"/>
      <c r="N114" s="41"/>
      <c r="O114" s="18"/>
      <c r="P114" s="42"/>
      <c r="Q114" s="18"/>
      <c r="R114" s="1"/>
      <c r="V114" s="16"/>
    </row>
    <row r="115" spans="1:23" s="1" customFormat="1" ht="12.75" thickBot="1" x14ac:dyDescent="0.25">
      <c r="A115" s="14"/>
      <c r="C115" s="187"/>
      <c r="D115" s="188"/>
      <c r="E115" s="44"/>
      <c r="F115" s="44"/>
      <c r="G115" s="18"/>
      <c r="H115" s="44"/>
      <c r="I115" s="18"/>
      <c r="J115" s="189"/>
      <c r="K115" s="18"/>
      <c r="L115" s="44"/>
      <c r="M115" s="18"/>
      <c r="N115" s="44"/>
      <c r="O115" s="18"/>
      <c r="P115" s="13"/>
      <c r="Q115" s="18"/>
      <c r="S115" s="14"/>
      <c r="T115" s="15"/>
      <c r="V115" s="16"/>
      <c r="W115" s="17"/>
    </row>
    <row r="116" spans="1:23" s="1" customFormat="1" ht="45.75" thickBot="1" x14ac:dyDescent="0.3">
      <c r="A116" s="190"/>
      <c r="B116" s="191"/>
      <c r="C116" s="192" t="s">
        <v>196</v>
      </c>
      <c r="D116" s="193"/>
      <c r="E116" s="194">
        <f>SUM(E10-E113)</f>
        <v>0</v>
      </c>
      <c r="F116" s="195"/>
      <c r="G116" s="196"/>
      <c r="H116" s="197"/>
      <c r="I116" s="196"/>
      <c r="J116" s="198" t="s">
        <v>202</v>
      </c>
      <c r="K116" s="18"/>
      <c r="L116" s="44"/>
      <c r="M116" s="18"/>
      <c r="N116" s="44"/>
      <c r="O116" s="18"/>
      <c r="P116" s="13"/>
      <c r="Q116" s="18"/>
      <c r="S116" s="14"/>
      <c r="T116" s="15"/>
      <c r="V116" s="16"/>
      <c r="W116" s="17"/>
    </row>
    <row r="117" spans="1:23" x14ac:dyDescent="0.2">
      <c r="E117" s="46"/>
      <c r="F117" s="46"/>
      <c r="H117" s="46"/>
      <c r="J117" s="56"/>
      <c r="L117" s="46"/>
      <c r="N117" s="46"/>
    </row>
    <row r="118" spans="1:23" x14ac:dyDescent="0.2">
      <c r="E118" s="46"/>
      <c r="F118" s="46"/>
      <c r="H118" s="46"/>
      <c r="J118" s="56"/>
      <c r="L118" s="46"/>
      <c r="N118" s="46"/>
    </row>
    <row r="119" spans="1:23" x14ac:dyDescent="0.2">
      <c r="E119" s="46"/>
      <c r="F119" s="46"/>
      <c r="H119" s="46"/>
      <c r="J119" s="56"/>
      <c r="L119" s="46"/>
      <c r="N119" s="46"/>
    </row>
    <row r="120" spans="1:23" x14ac:dyDescent="0.2">
      <c r="E120" s="46"/>
      <c r="F120" s="46"/>
      <c r="H120" s="46"/>
      <c r="J120" s="56"/>
      <c r="L120" s="46"/>
      <c r="N120" s="46"/>
    </row>
    <row r="121" spans="1:23" x14ac:dyDescent="0.2">
      <c r="E121" s="46"/>
      <c r="F121" s="46"/>
      <c r="H121" s="46"/>
      <c r="J121" s="56"/>
      <c r="L121" s="46"/>
      <c r="N121" s="46"/>
    </row>
    <row r="122" spans="1:23" x14ac:dyDescent="0.2">
      <c r="E122" s="46"/>
      <c r="F122" s="46"/>
      <c r="H122" s="46"/>
      <c r="J122" s="56"/>
      <c r="L122" s="46"/>
      <c r="N122" s="46"/>
    </row>
    <row r="123" spans="1:23" x14ac:dyDescent="0.2">
      <c r="E123" s="46"/>
      <c r="F123" s="46"/>
      <c r="H123" s="46"/>
      <c r="J123" s="56"/>
      <c r="L123" s="46"/>
      <c r="N123" s="46"/>
    </row>
    <row r="124" spans="1:23" x14ac:dyDescent="0.2">
      <c r="E124" s="46"/>
      <c r="F124" s="46"/>
      <c r="H124" s="46"/>
      <c r="J124" s="56"/>
      <c r="L124" s="46"/>
      <c r="N124" s="46"/>
    </row>
    <row r="125" spans="1:23" x14ac:dyDescent="0.2">
      <c r="E125" s="46"/>
      <c r="F125" s="46"/>
      <c r="H125" s="46"/>
      <c r="J125" s="56"/>
      <c r="L125" s="46"/>
      <c r="N125" s="46"/>
    </row>
    <row r="126" spans="1:23" x14ac:dyDescent="0.2">
      <c r="E126" s="46"/>
      <c r="F126" s="46"/>
      <c r="H126" s="46"/>
      <c r="J126" s="56"/>
      <c r="L126" s="46"/>
      <c r="N126" s="46"/>
    </row>
    <row r="127" spans="1:23" x14ac:dyDescent="0.2">
      <c r="E127" s="46"/>
      <c r="F127" s="46"/>
      <c r="H127" s="46"/>
      <c r="J127" s="56"/>
      <c r="L127" s="46"/>
      <c r="N127" s="46"/>
    </row>
    <row r="128" spans="1:23" x14ac:dyDescent="0.2">
      <c r="E128" s="46"/>
      <c r="F128" s="46"/>
      <c r="H128" s="46"/>
      <c r="J128" s="56"/>
      <c r="L128" s="46"/>
      <c r="N128" s="46"/>
    </row>
    <row r="129" spans="5:14" x14ac:dyDescent="0.2">
      <c r="E129" s="46"/>
      <c r="F129" s="46"/>
      <c r="H129" s="46"/>
      <c r="J129" s="56"/>
      <c r="L129" s="46"/>
      <c r="N129" s="46"/>
    </row>
    <row r="130" spans="5:14" x14ac:dyDescent="0.2">
      <c r="E130" s="46"/>
      <c r="F130" s="46"/>
      <c r="H130" s="46"/>
      <c r="J130" s="56"/>
      <c r="L130" s="46"/>
      <c r="N130" s="46"/>
    </row>
    <row r="131" spans="5:14" x14ac:dyDescent="0.2">
      <c r="E131" s="46"/>
      <c r="F131" s="46"/>
      <c r="H131" s="46"/>
      <c r="J131" s="56"/>
      <c r="L131" s="46"/>
      <c r="N131" s="46"/>
    </row>
    <row r="132" spans="5:14" x14ac:dyDescent="0.2">
      <c r="E132" s="46"/>
      <c r="F132" s="46"/>
      <c r="H132" s="46"/>
      <c r="J132" s="56"/>
      <c r="L132" s="46"/>
      <c r="N132" s="46"/>
    </row>
    <row r="133" spans="5:14" x14ac:dyDescent="0.2">
      <c r="E133" s="46"/>
      <c r="F133" s="46"/>
      <c r="H133" s="46"/>
      <c r="J133" s="56"/>
      <c r="L133" s="46"/>
      <c r="N133" s="46"/>
    </row>
    <row r="134" spans="5:14" x14ac:dyDescent="0.2">
      <c r="E134" s="46"/>
      <c r="F134" s="46"/>
      <c r="H134" s="46"/>
      <c r="J134" s="56"/>
      <c r="L134" s="46"/>
      <c r="N134" s="46"/>
    </row>
    <row r="135" spans="5:14" x14ac:dyDescent="0.2">
      <c r="E135" s="46"/>
      <c r="F135" s="46"/>
      <c r="H135" s="46"/>
      <c r="J135" s="56"/>
      <c r="L135" s="46"/>
      <c r="N135" s="46"/>
    </row>
    <row r="136" spans="5:14" x14ac:dyDescent="0.2">
      <c r="E136" s="46"/>
      <c r="F136" s="46"/>
      <c r="H136" s="46"/>
      <c r="J136" s="56"/>
      <c r="L136" s="46"/>
      <c r="N136" s="46"/>
    </row>
    <row r="137" spans="5:14" x14ac:dyDescent="0.2">
      <c r="E137" s="46"/>
      <c r="F137" s="46"/>
      <c r="H137" s="46"/>
      <c r="J137" s="56"/>
      <c r="L137" s="46"/>
      <c r="N137" s="46"/>
    </row>
    <row r="138" spans="5:14" x14ac:dyDescent="0.2">
      <c r="E138" s="46"/>
      <c r="F138" s="46"/>
      <c r="H138" s="46"/>
      <c r="J138" s="56"/>
      <c r="L138" s="46"/>
      <c r="N138" s="46"/>
    </row>
    <row r="139" spans="5:14" x14ac:dyDescent="0.2">
      <c r="E139" s="46"/>
      <c r="F139" s="46"/>
      <c r="H139" s="46"/>
      <c r="J139" s="56"/>
      <c r="L139" s="46"/>
      <c r="N139" s="46"/>
    </row>
    <row r="140" spans="5:14" x14ac:dyDescent="0.2">
      <c r="E140" s="46"/>
      <c r="F140" s="46"/>
      <c r="H140" s="46"/>
      <c r="J140" s="56"/>
      <c r="L140" s="46"/>
      <c r="N140" s="46"/>
    </row>
    <row r="141" spans="5:14" x14ac:dyDescent="0.2">
      <c r="E141" s="46"/>
      <c r="F141" s="46"/>
      <c r="H141" s="46"/>
      <c r="J141" s="56"/>
      <c r="L141" s="46"/>
      <c r="N141" s="46"/>
    </row>
    <row r="142" spans="5:14" x14ac:dyDescent="0.2">
      <c r="E142" s="46"/>
      <c r="F142" s="46"/>
      <c r="H142" s="46"/>
      <c r="J142" s="56"/>
      <c r="L142" s="46"/>
      <c r="N142" s="46"/>
    </row>
    <row r="143" spans="5:14" x14ac:dyDescent="0.2">
      <c r="E143" s="46"/>
      <c r="F143" s="46"/>
      <c r="H143" s="46"/>
      <c r="J143" s="56"/>
      <c r="L143" s="46"/>
      <c r="N143" s="46"/>
    </row>
    <row r="144" spans="5:14" x14ac:dyDescent="0.2">
      <c r="E144" s="46"/>
      <c r="F144" s="46"/>
      <c r="H144" s="46"/>
      <c r="J144" s="56"/>
      <c r="L144" s="46"/>
      <c r="N144" s="46"/>
    </row>
    <row r="145" spans="5:14" x14ac:dyDescent="0.2">
      <c r="E145" s="46"/>
      <c r="F145" s="46"/>
      <c r="H145" s="46"/>
      <c r="J145" s="56"/>
      <c r="L145" s="46"/>
      <c r="N145" s="46"/>
    </row>
    <row r="146" spans="5:14" x14ac:dyDescent="0.2">
      <c r="E146" s="46"/>
      <c r="F146" s="46"/>
      <c r="H146" s="46"/>
      <c r="J146" s="56"/>
      <c r="L146" s="46"/>
      <c r="N146" s="46"/>
    </row>
    <row r="147" spans="5:14" x14ac:dyDescent="0.2">
      <c r="E147" s="46"/>
      <c r="F147" s="46"/>
      <c r="H147" s="46"/>
      <c r="J147" s="56"/>
      <c r="L147" s="46"/>
      <c r="N147" s="46"/>
    </row>
    <row r="148" spans="5:14" x14ac:dyDescent="0.2">
      <c r="E148" s="46"/>
      <c r="F148" s="46"/>
      <c r="H148" s="46"/>
      <c r="J148" s="56"/>
      <c r="L148" s="46"/>
      <c r="N148" s="46"/>
    </row>
    <row r="149" spans="5:14" x14ac:dyDescent="0.2">
      <c r="E149" s="46"/>
      <c r="F149" s="46"/>
      <c r="H149" s="46"/>
      <c r="J149" s="56"/>
      <c r="L149" s="46"/>
      <c r="N149" s="46"/>
    </row>
    <row r="150" spans="5:14" x14ac:dyDescent="0.2">
      <c r="E150" s="46"/>
      <c r="F150" s="46"/>
      <c r="H150" s="46"/>
      <c r="J150" s="56"/>
      <c r="L150" s="46"/>
      <c r="N150" s="46"/>
    </row>
    <row r="151" spans="5:14" x14ac:dyDescent="0.2">
      <c r="E151" s="46"/>
      <c r="F151" s="46"/>
      <c r="H151" s="46"/>
      <c r="J151" s="56"/>
      <c r="L151" s="46"/>
      <c r="N151" s="46"/>
    </row>
    <row r="152" spans="5:14" x14ac:dyDescent="0.2">
      <c r="E152" s="46"/>
      <c r="F152" s="46"/>
      <c r="H152" s="46"/>
      <c r="J152" s="56"/>
      <c r="L152" s="46"/>
      <c r="N152" s="46"/>
    </row>
    <row r="153" spans="5:14" x14ac:dyDescent="0.2">
      <c r="E153" s="46"/>
      <c r="F153" s="46"/>
      <c r="H153" s="46"/>
      <c r="J153" s="56"/>
      <c r="L153" s="46"/>
      <c r="N153" s="46"/>
    </row>
    <row r="154" spans="5:14" x14ac:dyDescent="0.2">
      <c r="E154" s="46"/>
      <c r="F154" s="46"/>
      <c r="H154" s="46"/>
      <c r="J154" s="56"/>
      <c r="L154" s="46"/>
      <c r="N154" s="46"/>
    </row>
    <row r="155" spans="5:14" x14ac:dyDescent="0.2">
      <c r="E155" s="46"/>
      <c r="F155" s="46"/>
      <c r="H155" s="46"/>
      <c r="J155" s="56"/>
      <c r="L155" s="46"/>
      <c r="N155" s="46"/>
    </row>
    <row r="156" spans="5:14" x14ac:dyDescent="0.2">
      <c r="E156" s="46"/>
      <c r="F156" s="46"/>
      <c r="H156" s="46"/>
      <c r="J156" s="56"/>
      <c r="L156" s="46"/>
      <c r="N156" s="46"/>
    </row>
    <row r="157" spans="5:14" x14ac:dyDescent="0.2">
      <c r="E157" s="46"/>
      <c r="F157" s="46"/>
      <c r="H157" s="46"/>
      <c r="J157" s="56"/>
      <c r="L157" s="46"/>
      <c r="N157" s="46"/>
    </row>
    <row r="158" spans="5:14" x14ac:dyDescent="0.2">
      <c r="E158" s="46"/>
      <c r="F158" s="46"/>
      <c r="H158" s="46"/>
      <c r="J158" s="56"/>
      <c r="L158" s="46"/>
      <c r="N158" s="46"/>
    </row>
    <row r="159" spans="5:14" x14ac:dyDescent="0.2">
      <c r="E159" s="46"/>
      <c r="F159" s="46"/>
      <c r="H159" s="46"/>
      <c r="J159" s="56"/>
      <c r="L159" s="46"/>
      <c r="N159" s="46"/>
    </row>
    <row r="160" spans="5:14" x14ac:dyDescent="0.2">
      <c r="E160" s="46"/>
      <c r="F160" s="46"/>
      <c r="H160" s="46"/>
      <c r="J160" s="56"/>
      <c r="L160" s="46"/>
      <c r="N160" s="46"/>
    </row>
    <row r="161" spans="5:14" x14ac:dyDescent="0.2">
      <c r="E161" s="46"/>
      <c r="F161" s="46"/>
      <c r="H161" s="46"/>
      <c r="J161" s="56"/>
      <c r="L161" s="46"/>
      <c r="N161" s="46"/>
    </row>
    <row r="162" spans="5:14" x14ac:dyDescent="0.2">
      <c r="E162" s="46"/>
      <c r="F162" s="46"/>
      <c r="H162" s="46"/>
      <c r="J162" s="56"/>
      <c r="L162" s="46"/>
      <c r="N162" s="46"/>
    </row>
    <row r="163" spans="5:14" x14ac:dyDescent="0.2">
      <c r="E163" s="46"/>
      <c r="F163" s="46"/>
      <c r="H163" s="46"/>
      <c r="J163" s="56"/>
      <c r="L163" s="46"/>
      <c r="N163" s="46"/>
    </row>
    <row r="164" spans="5:14" x14ac:dyDescent="0.2">
      <c r="E164" s="46"/>
      <c r="F164" s="46"/>
      <c r="H164" s="46"/>
      <c r="J164" s="56"/>
      <c r="L164" s="46"/>
      <c r="N164" s="46"/>
    </row>
    <row r="165" spans="5:14" x14ac:dyDescent="0.2">
      <c r="E165" s="46"/>
      <c r="F165" s="46"/>
      <c r="H165" s="46"/>
      <c r="J165" s="56"/>
      <c r="L165" s="46"/>
      <c r="N165" s="46"/>
    </row>
    <row r="166" spans="5:14" x14ac:dyDescent="0.2">
      <c r="E166" s="46"/>
      <c r="F166" s="46"/>
      <c r="H166" s="46"/>
      <c r="J166" s="56"/>
      <c r="L166" s="46"/>
      <c r="N166" s="46"/>
    </row>
    <row r="167" spans="5:14" x14ac:dyDescent="0.2">
      <c r="E167" s="46"/>
      <c r="F167" s="46"/>
      <c r="H167" s="46"/>
      <c r="J167" s="56"/>
      <c r="L167" s="46"/>
      <c r="N167" s="46"/>
    </row>
    <row r="168" spans="5:14" x14ac:dyDescent="0.2">
      <c r="E168" s="46"/>
      <c r="F168" s="46"/>
      <c r="H168" s="46"/>
      <c r="J168" s="56"/>
      <c r="L168" s="46"/>
      <c r="N168" s="46"/>
    </row>
    <row r="169" spans="5:14" x14ac:dyDescent="0.2">
      <c r="E169" s="46"/>
      <c r="F169" s="46"/>
      <c r="H169" s="46"/>
      <c r="J169" s="56"/>
      <c r="L169" s="46"/>
      <c r="N169" s="46"/>
    </row>
    <row r="170" spans="5:14" x14ac:dyDescent="0.2">
      <c r="E170" s="46"/>
      <c r="F170" s="46"/>
      <c r="H170" s="46"/>
      <c r="J170" s="56"/>
      <c r="L170" s="46"/>
      <c r="N170" s="46"/>
    </row>
    <row r="171" spans="5:14" x14ac:dyDescent="0.2">
      <c r="E171" s="46"/>
      <c r="F171" s="46"/>
      <c r="H171" s="46"/>
      <c r="J171" s="56"/>
      <c r="L171" s="46"/>
      <c r="N171" s="46"/>
    </row>
    <row r="172" spans="5:14" x14ac:dyDescent="0.2">
      <c r="E172" s="46"/>
      <c r="F172" s="46"/>
      <c r="H172" s="46"/>
      <c r="J172" s="56"/>
      <c r="L172" s="46"/>
      <c r="N172" s="46"/>
    </row>
    <row r="173" spans="5:14" x14ac:dyDescent="0.2">
      <c r="E173" s="46"/>
      <c r="F173" s="46"/>
      <c r="H173" s="46"/>
      <c r="J173" s="56"/>
      <c r="L173" s="46"/>
      <c r="N173" s="46"/>
    </row>
    <row r="174" spans="5:14" x14ac:dyDescent="0.2">
      <c r="E174" s="46"/>
      <c r="F174" s="46"/>
      <c r="H174" s="46"/>
      <c r="J174" s="56"/>
      <c r="L174" s="46"/>
      <c r="N174" s="46"/>
    </row>
    <row r="175" spans="5:14" x14ac:dyDescent="0.2">
      <c r="E175" s="46"/>
      <c r="F175" s="46"/>
      <c r="H175" s="46"/>
      <c r="J175" s="56"/>
      <c r="L175" s="46"/>
      <c r="N175" s="46"/>
    </row>
    <row r="176" spans="5:14" x14ac:dyDescent="0.2">
      <c r="E176" s="46"/>
      <c r="F176" s="46"/>
      <c r="H176" s="46"/>
      <c r="J176" s="56"/>
      <c r="L176" s="46"/>
      <c r="N176" s="46"/>
    </row>
    <row r="177" spans="5:14" x14ac:dyDescent="0.2">
      <c r="E177" s="46"/>
      <c r="F177" s="46"/>
      <c r="H177" s="46"/>
      <c r="J177" s="56"/>
      <c r="L177" s="46"/>
      <c r="N177" s="46"/>
    </row>
    <row r="178" spans="5:14" x14ac:dyDescent="0.2">
      <c r="E178" s="46"/>
      <c r="F178" s="46"/>
      <c r="H178" s="46"/>
      <c r="J178" s="56"/>
      <c r="L178" s="46"/>
      <c r="N178" s="46"/>
    </row>
    <row r="179" spans="5:14" x14ac:dyDescent="0.2">
      <c r="E179" s="46"/>
      <c r="F179" s="46"/>
      <c r="H179" s="46"/>
      <c r="J179" s="56"/>
      <c r="L179" s="46"/>
      <c r="N179" s="46"/>
    </row>
    <row r="180" spans="5:14" x14ac:dyDescent="0.2">
      <c r="E180" s="46"/>
      <c r="F180" s="46"/>
      <c r="H180" s="46"/>
      <c r="J180" s="56"/>
      <c r="L180" s="46"/>
      <c r="N180" s="46"/>
    </row>
    <row r="181" spans="5:14" x14ac:dyDescent="0.2">
      <c r="E181" s="46"/>
      <c r="F181" s="46"/>
      <c r="H181" s="46"/>
      <c r="J181" s="56"/>
      <c r="L181" s="46"/>
      <c r="N181" s="46"/>
    </row>
    <row r="182" spans="5:14" x14ac:dyDescent="0.2">
      <c r="E182" s="46"/>
      <c r="F182" s="46"/>
      <c r="H182" s="46"/>
      <c r="J182" s="56"/>
      <c r="L182" s="46"/>
      <c r="N182" s="46"/>
    </row>
    <row r="183" spans="5:14" x14ac:dyDescent="0.2">
      <c r="E183" s="46"/>
      <c r="F183" s="46"/>
      <c r="H183" s="46"/>
      <c r="J183" s="56"/>
      <c r="L183" s="46"/>
      <c r="N183" s="46"/>
    </row>
    <row r="184" spans="5:14" x14ac:dyDescent="0.2">
      <c r="E184" s="46"/>
      <c r="F184" s="46"/>
      <c r="H184" s="46"/>
      <c r="J184" s="56"/>
      <c r="L184" s="46"/>
      <c r="N184" s="46"/>
    </row>
    <row r="185" spans="5:14" x14ac:dyDescent="0.2">
      <c r="E185" s="46"/>
      <c r="F185" s="46"/>
      <c r="H185" s="46"/>
      <c r="J185" s="56"/>
      <c r="L185" s="46"/>
      <c r="N185" s="46"/>
    </row>
    <row r="186" spans="5:14" x14ac:dyDescent="0.2">
      <c r="E186" s="46"/>
      <c r="F186" s="46"/>
      <c r="H186" s="46"/>
      <c r="J186" s="56"/>
      <c r="L186" s="46"/>
      <c r="N186" s="46"/>
    </row>
    <row r="187" spans="5:14" x14ac:dyDescent="0.2">
      <c r="E187" s="46"/>
      <c r="F187" s="46"/>
      <c r="H187" s="46"/>
      <c r="J187" s="56"/>
      <c r="L187" s="46"/>
      <c r="N187" s="46"/>
    </row>
    <row r="188" spans="5:14" x14ac:dyDescent="0.2">
      <c r="E188" s="46"/>
      <c r="F188" s="46"/>
      <c r="H188" s="46"/>
      <c r="J188" s="56"/>
      <c r="L188" s="46"/>
      <c r="N188" s="46"/>
    </row>
    <row r="189" spans="5:14" x14ac:dyDescent="0.2">
      <c r="E189" s="46"/>
      <c r="F189" s="46"/>
      <c r="H189" s="46"/>
      <c r="J189" s="56"/>
      <c r="L189" s="46"/>
      <c r="N189" s="46"/>
    </row>
    <row r="190" spans="5:14" x14ac:dyDescent="0.2">
      <c r="E190" s="46"/>
      <c r="F190" s="46"/>
      <c r="H190" s="46"/>
      <c r="J190" s="56"/>
      <c r="L190" s="46"/>
      <c r="N190" s="46"/>
    </row>
    <row r="191" spans="5:14" x14ac:dyDescent="0.2">
      <c r="E191" s="46"/>
      <c r="F191" s="46"/>
      <c r="H191" s="46"/>
      <c r="J191" s="56"/>
      <c r="L191" s="46"/>
      <c r="N191" s="46"/>
    </row>
    <row r="192" spans="5:14" x14ac:dyDescent="0.2">
      <c r="E192" s="46"/>
      <c r="F192" s="46"/>
      <c r="H192" s="46"/>
      <c r="J192" s="56"/>
      <c r="L192" s="46"/>
      <c r="N192" s="46"/>
    </row>
    <row r="193" spans="5:14" x14ac:dyDescent="0.2">
      <c r="E193" s="46"/>
      <c r="F193" s="46"/>
      <c r="H193" s="46"/>
      <c r="J193" s="56"/>
      <c r="L193" s="46"/>
      <c r="N193" s="46"/>
    </row>
    <row r="194" spans="5:14" x14ac:dyDescent="0.2">
      <c r="E194" s="46"/>
      <c r="F194" s="46"/>
      <c r="H194" s="46"/>
      <c r="J194" s="56"/>
      <c r="L194" s="46"/>
      <c r="N194" s="46"/>
    </row>
    <row r="195" spans="5:14" x14ac:dyDescent="0.2">
      <c r="E195" s="46"/>
      <c r="F195" s="46"/>
      <c r="H195" s="46"/>
      <c r="J195" s="56"/>
      <c r="L195" s="46"/>
      <c r="N195" s="46"/>
    </row>
    <row r="196" spans="5:14" x14ac:dyDescent="0.2">
      <c r="E196" s="46"/>
      <c r="F196" s="46"/>
      <c r="H196" s="46"/>
      <c r="J196" s="56"/>
      <c r="L196" s="46"/>
      <c r="N196" s="46"/>
    </row>
    <row r="197" spans="5:14" x14ac:dyDescent="0.2">
      <c r="E197" s="46"/>
      <c r="F197" s="46"/>
      <c r="H197" s="46"/>
      <c r="J197" s="56"/>
      <c r="L197" s="46"/>
      <c r="N197" s="46"/>
    </row>
    <row r="198" spans="5:14" x14ac:dyDescent="0.2">
      <c r="E198" s="46"/>
      <c r="F198" s="46"/>
      <c r="H198" s="46"/>
      <c r="J198" s="56"/>
      <c r="L198" s="46"/>
      <c r="N198" s="46"/>
    </row>
    <row r="199" spans="5:14" x14ac:dyDescent="0.2">
      <c r="E199" s="46"/>
      <c r="F199" s="46"/>
      <c r="H199" s="46"/>
      <c r="J199" s="56"/>
      <c r="L199" s="46"/>
      <c r="N199" s="46"/>
    </row>
    <row r="200" spans="5:14" x14ac:dyDescent="0.2">
      <c r="E200" s="46"/>
      <c r="F200" s="46"/>
      <c r="H200" s="46"/>
      <c r="J200" s="56"/>
      <c r="L200" s="46"/>
      <c r="N200" s="46"/>
    </row>
    <row r="201" spans="5:14" x14ac:dyDescent="0.2">
      <c r="E201" s="46"/>
      <c r="F201" s="46"/>
      <c r="H201" s="46"/>
      <c r="J201" s="56"/>
      <c r="L201" s="46"/>
      <c r="N201" s="46"/>
    </row>
    <row r="202" spans="5:14" x14ac:dyDescent="0.2">
      <c r="E202" s="46"/>
      <c r="F202" s="46"/>
      <c r="H202" s="46"/>
      <c r="J202" s="56"/>
      <c r="L202" s="46"/>
      <c r="N202" s="46"/>
    </row>
    <row r="203" spans="5:14" x14ac:dyDescent="0.2">
      <c r="E203" s="46"/>
      <c r="F203" s="46"/>
      <c r="H203" s="46"/>
      <c r="J203" s="56"/>
      <c r="L203" s="46"/>
      <c r="N203" s="46"/>
    </row>
    <row r="204" spans="5:14" x14ac:dyDescent="0.2">
      <c r="E204" s="46"/>
      <c r="F204" s="46"/>
      <c r="H204" s="46"/>
      <c r="J204" s="56"/>
      <c r="L204" s="46"/>
      <c r="N204" s="46"/>
    </row>
    <row r="205" spans="5:14" x14ac:dyDescent="0.2">
      <c r="E205" s="46"/>
      <c r="F205" s="46"/>
      <c r="H205" s="46"/>
      <c r="J205" s="56"/>
      <c r="L205" s="46"/>
      <c r="N205" s="46"/>
    </row>
    <row r="206" spans="5:14" x14ac:dyDescent="0.2">
      <c r="E206" s="46"/>
      <c r="F206" s="46"/>
      <c r="H206" s="46"/>
      <c r="J206" s="56"/>
      <c r="L206" s="46"/>
      <c r="N206" s="46"/>
    </row>
    <row r="207" spans="5:14" x14ac:dyDescent="0.2">
      <c r="E207" s="46"/>
      <c r="F207" s="46"/>
      <c r="H207" s="46"/>
      <c r="J207" s="56"/>
      <c r="L207" s="46"/>
      <c r="N207" s="46"/>
    </row>
    <row r="208" spans="5:14" x14ac:dyDescent="0.2">
      <c r="E208" s="46"/>
      <c r="F208" s="46"/>
      <c r="H208" s="46"/>
      <c r="J208" s="56"/>
      <c r="L208" s="46"/>
      <c r="N208" s="46"/>
    </row>
    <row r="209" spans="5:14" x14ac:dyDescent="0.2">
      <c r="E209" s="46"/>
      <c r="F209" s="46"/>
      <c r="H209" s="46"/>
      <c r="J209" s="56"/>
      <c r="L209" s="46"/>
      <c r="N209" s="46"/>
    </row>
    <row r="210" spans="5:14" x14ac:dyDescent="0.2">
      <c r="E210" s="46"/>
      <c r="F210" s="46"/>
      <c r="H210" s="46"/>
      <c r="J210" s="56"/>
      <c r="L210" s="46"/>
      <c r="N210" s="46"/>
    </row>
    <row r="211" spans="5:14" x14ac:dyDescent="0.2">
      <c r="E211" s="46"/>
      <c r="F211" s="46"/>
      <c r="H211" s="46"/>
      <c r="J211" s="56"/>
      <c r="L211" s="46"/>
      <c r="N211" s="46"/>
    </row>
    <row r="212" spans="5:14" x14ac:dyDescent="0.2">
      <c r="E212" s="46"/>
      <c r="F212" s="46"/>
      <c r="H212" s="46"/>
      <c r="J212" s="56"/>
      <c r="L212" s="46"/>
      <c r="N212" s="46"/>
    </row>
    <row r="213" spans="5:14" x14ac:dyDescent="0.2">
      <c r="E213" s="46"/>
      <c r="F213" s="46"/>
      <c r="H213" s="46"/>
      <c r="J213" s="56"/>
      <c r="L213" s="46"/>
      <c r="N213" s="46"/>
    </row>
    <row r="214" spans="5:14" x14ac:dyDescent="0.2">
      <c r="E214" s="46"/>
      <c r="F214" s="46"/>
      <c r="H214" s="46"/>
      <c r="J214" s="56"/>
      <c r="L214" s="46"/>
      <c r="N214" s="46"/>
    </row>
    <row r="215" spans="5:14" x14ac:dyDescent="0.2">
      <c r="E215" s="46"/>
      <c r="F215" s="46"/>
      <c r="H215" s="46"/>
      <c r="J215" s="56"/>
      <c r="L215" s="46"/>
      <c r="N215" s="46"/>
    </row>
    <row r="216" spans="5:14" x14ac:dyDescent="0.2">
      <c r="E216" s="46"/>
      <c r="F216" s="46"/>
      <c r="H216" s="46"/>
      <c r="J216" s="56"/>
      <c r="L216" s="46"/>
      <c r="N216" s="46"/>
    </row>
    <row r="217" spans="5:14" x14ac:dyDescent="0.2">
      <c r="E217" s="46"/>
      <c r="F217" s="46"/>
      <c r="H217" s="46"/>
      <c r="J217" s="56"/>
      <c r="L217" s="46"/>
      <c r="N217" s="46"/>
    </row>
    <row r="218" spans="5:14" x14ac:dyDescent="0.2">
      <c r="E218" s="46"/>
      <c r="F218" s="46"/>
      <c r="H218" s="46"/>
      <c r="J218" s="56"/>
      <c r="L218" s="46"/>
      <c r="N218" s="46"/>
    </row>
    <row r="219" spans="5:14" x14ac:dyDescent="0.2">
      <c r="E219" s="46"/>
      <c r="F219" s="46"/>
      <c r="H219" s="46"/>
      <c r="J219" s="56"/>
      <c r="L219" s="46"/>
      <c r="N219" s="46"/>
    </row>
    <row r="220" spans="5:14" x14ac:dyDescent="0.2">
      <c r="E220" s="46"/>
      <c r="F220" s="46"/>
      <c r="H220" s="46"/>
      <c r="J220" s="56"/>
      <c r="L220" s="46"/>
      <c r="N220" s="46"/>
    </row>
    <row r="221" spans="5:14" x14ac:dyDescent="0.2">
      <c r="E221" s="46"/>
      <c r="F221" s="46"/>
      <c r="H221" s="46"/>
      <c r="J221" s="56"/>
      <c r="L221" s="46"/>
      <c r="N221" s="46"/>
    </row>
    <row r="222" spans="5:14" x14ac:dyDescent="0.2">
      <c r="E222" s="46"/>
      <c r="F222" s="46"/>
      <c r="H222" s="46"/>
      <c r="J222" s="56"/>
      <c r="L222" s="46"/>
      <c r="N222" s="46"/>
    </row>
    <row r="223" spans="5:14" x14ac:dyDescent="0.2">
      <c r="E223" s="46"/>
      <c r="F223" s="46"/>
      <c r="H223" s="46"/>
      <c r="J223" s="56"/>
      <c r="L223" s="46"/>
      <c r="N223" s="46"/>
    </row>
    <row r="224" spans="5:14" x14ac:dyDescent="0.2">
      <c r="E224" s="46"/>
      <c r="F224" s="46"/>
      <c r="H224" s="46"/>
      <c r="J224" s="56"/>
      <c r="L224" s="46"/>
      <c r="N224" s="46"/>
    </row>
    <row r="225" spans="5:14" x14ac:dyDescent="0.2">
      <c r="E225" s="46"/>
      <c r="F225" s="46"/>
      <c r="H225" s="46"/>
      <c r="J225" s="56"/>
      <c r="L225" s="46"/>
      <c r="N225" s="46"/>
    </row>
    <row r="226" spans="5:14" x14ac:dyDescent="0.2">
      <c r="E226" s="46"/>
      <c r="F226" s="46"/>
      <c r="H226" s="46"/>
      <c r="J226" s="56"/>
      <c r="L226" s="46"/>
      <c r="N226" s="46"/>
    </row>
    <row r="227" spans="5:14" x14ac:dyDescent="0.2">
      <c r="E227" s="46"/>
      <c r="F227" s="46"/>
      <c r="H227" s="46"/>
      <c r="J227" s="56"/>
      <c r="L227" s="46"/>
      <c r="N227" s="46"/>
    </row>
    <row r="228" spans="5:14" x14ac:dyDescent="0.2">
      <c r="E228" s="46"/>
      <c r="F228" s="46"/>
      <c r="H228" s="46"/>
      <c r="J228" s="56"/>
      <c r="L228" s="46"/>
      <c r="N228" s="46"/>
    </row>
    <row r="229" spans="5:14" x14ac:dyDescent="0.2">
      <c r="E229" s="46"/>
      <c r="F229" s="46"/>
      <c r="H229" s="46"/>
      <c r="J229" s="56"/>
      <c r="L229" s="46"/>
      <c r="N229" s="46"/>
    </row>
    <row r="230" spans="5:14" x14ac:dyDescent="0.2">
      <c r="E230" s="46"/>
      <c r="F230" s="46"/>
      <c r="H230" s="46"/>
      <c r="J230" s="56"/>
      <c r="L230" s="46"/>
      <c r="N230" s="46"/>
    </row>
    <row r="231" spans="5:14" x14ac:dyDescent="0.2">
      <c r="E231" s="46"/>
      <c r="F231" s="46"/>
      <c r="H231" s="46"/>
      <c r="J231" s="56"/>
      <c r="L231" s="46"/>
      <c r="N231" s="46"/>
    </row>
    <row r="232" spans="5:14" x14ac:dyDescent="0.2">
      <c r="E232" s="46"/>
      <c r="F232" s="46"/>
      <c r="H232" s="46"/>
      <c r="J232" s="56"/>
      <c r="L232" s="46"/>
      <c r="N232" s="46"/>
    </row>
    <row r="233" spans="5:14" x14ac:dyDescent="0.2">
      <c r="E233" s="46"/>
      <c r="F233" s="46"/>
      <c r="H233" s="46"/>
      <c r="J233" s="56"/>
      <c r="L233" s="46"/>
      <c r="N233" s="46"/>
    </row>
    <row r="234" spans="5:14" x14ac:dyDescent="0.2">
      <c r="E234" s="46"/>
      <c r="F234" s="46"/>
      <c r="H234" s="46"/>
      <c r="J234" s="56"/>
      <c r="L234" s="46"/>
      <c r="N234" s="46"/>
    </row>
    <row r="235" spans="5:14" x14ac:dyDescent="0.2">
      <c r="E235" s="46"/>
      <c r="F235" s="46"/>
      <c r="H235" s="46"/>
      <c r="J235" s="56"/>
      <c r="L235" s="46"/>
      <c r="N235" s="46"/>
    </row>
    <row r="236" spans="5:14" x14ac:dyDescent="0.2">
      <c r="E236" s="46"/>
      <c r="F236" s="46"/>
      <c r="H236" s="46"/>
      <c r="J236" s="56"/>
      <c r="L236" s="46"/>
      <c r="N236" s="46"/>
    </row>
    <row r="237" spans="5:14" x14ac:dyDescent="0.2">
      <c r="E237" s="46"/>
      <c r="F237" s="46"/>
      <c r="H237" s="46"/>
      <c r="J237" s="56"/>
      <c r="L237" s="46"/>
      <c r="N237" s="46"/>
    </row>
    <row r="238" spans="5:14" x14ac:dyDescent="0.2">
      <c r="E238" s="46"/>
      <c r="F238" s="46"/>
      <c r="H238" s="46"/>
      <c r="J238" s="56"/>
      <c r="L238" s="46"/>
      <c r="N238" s="46"/>
    </row>
    <row r="239" spans="5:14" x14ac:dyDescent="0.2">
      <c r="E239" s="46"/>
      <c r="F239" s="46"/>
      <c r="H239" s="46"/>
      <c r="J239" s="56"/>
      <c r="L239" s="46"/>
      <c r="N239" s="46"/>
    </row>
    <row r="240" spans="5:14" x14ac:dyDescent="0.2">
      <c r="E240" s="46"/>
      <c r="F240" s="46"/>
      <c r="H240" s="46"/>
      <c r="J240" s="56"/>
      <c r="L240" s="46"/>
      <c r="N240" s="46"/>
    </row>
    <row r="241" spans="5:14" x14ac:dyDescent="0.2">
      <c r="E241" s="46"/>
      <c r="F241" s="46"/>
      <c r="H241" s="46"/>
      <c r="J241" s="56"/>
      <c r="L241" s="46"/>
      <c r="N241" s="46"/>
    </row>
    <row r="242" spans="5:14" x14ac:dyDescent="0.2">
      <c r="E242" s="46"/>
      <c r="F242" s="46"/>
      <c r="H242" s="46"/>
      <c r="J242" s="56"/>
      <c r="L242" s="46"/>
      <c r="N242" s="46"/>
    </row>
    <row r="243" spans="5:14" x14ac:dyDescent="0.2">
      <c r="E243" s="46"/>
      <c r="F243" s="46"/>
      <c r="H243" s="46"/>
      <c r="J243" s="56"/>
      <c r="L243" s="46"/>
      <c r="N243" s="46"/>
    </row>
    <row r="244" spans="5:14" x14ac:dyDescent="0.2">
      <c r="E244" s="46"/>
      <c r="F244" s="46"/>
      <c r="H244" s="46"/>
      <c r="J244" s="56"/>
      <c r="L244" s="46"/>
      <c r="N244" s="46"/>
    </row>
    <row r="245" spans="5:14" x14ac:dyDescent="0.2">
      <c r="E245" s="46"/>
      <c r="F245" s="46"/>
      <c r="H245" s="46"/>
      <c r="J245" s="56"/>
      <c r="L245" s="46"/>
      <c r="N245" s="46"/>
    </row>
    <row r="246" spans="5:14" x14ac:dyDescent="0.2">
      <c r="E246" s="46"/>
      <c r="F246" s="46"/>
      <c r="H246" s="46"/>
      <c r="J246" s="56"/>
      <c r="L246" s="46"/>
      <c r="N246" s="46"/>
    </row>
    <row r="247" spans="5:14" x14ac:dyDescent="0.2">
      <c r="E247" s="46"/>
      <c r="F247" s="46"/>
      <c r="H247" s="46"/>
      <c r="J247" s="56"/>
      <c r="L247" s="46"/>
      <c r="N247" s="46"/>
    </row>
    <row r="248" spans="5:14" x14ac:dyDescent="0.2">
      <c r="E248" s="46"/>
      <c r="F248" s="46"/>
      <c r="H248" s="46"/>
      <c r="J248" s="56"/>
      <c r="L248" s="46"/>
      <c r="N248" s="46"/>
    </row>
    <row r="249" spans="5:14" x14ac:dyDescent="0.2">
      <c r="E249" s="46"/>
      <c r="F249" s="46"/>
      <c r="H249" s="46"/>
      <c r="J249" s="56"/>
      <c r="L249" s="46"/>
      <c r="N249" s="46"/>
    </row>
    <row r="250" spans="5:14" x14ac:dyDescent="0.2">
      <c r="E250" s="46"/>
      <c r="F250" s="46"/>
      <c r="H250" s="46"/>
      <c r="J250" s="56"/>
      <c r="L250" s="46"/>
      <c r="N250" s="46"/>
    </row>
    <row r="251" spans="5:14" x14ac:dyDescent="0.2">
      <c r="E251" s="46"/>
      <c r="F251" s="46"/>
      <c r="H251" s="46"/>
      <c r="J251" s="56"/>
      <c r="L251" s="46"/>
      <c r="N251" s="46"/>
    </row>
    <row r="252" spans="5:14" x14ac:dyDescent="0.2">
      <c r="E252" s="46"/>
      <c r="F252" s="46"/>
      <c r="H252" s="46"/>
      <c r="J252" s="56"/>
      <c r="L252" s="46"/>
      <c r="N252" s="46"/>
    </row>
    <row r="253" spans="5:14" x14ac:dyDescent="0.2">
      <c r="E253" s="46"/>
      <c r="F253" s="46"/>
      <c r="H253" s="46"/>
      <c r="J253" s="56"/>
      <c r="L253" s="46"/>
      <c r="N253" s="46"/>
    </row>
    <row r="254" spans="5:14" x14ac:dyDescent="0.2">
      <c r="E254" s="46"/>
      <c r="F254" s="46"/>
      <c r="H254" s="46"/>
      <c r="J254" s="56"/>
      <c r="L254" s="46"/>
      <c r="N254" s="46"/>
    </row>
    <row r="255" spans="5:14" x14ac:dyDescent="0.2">
      <c r="E255" s="46"/>
      <c r="F255" s="46"/>
      <c r="H255" s="46"/>
      <c r="J255" s="56"/>
      <c r="L255" s="46"/>
      <c r="N255" s="46"/>
    </row>
    <row r="256" spans="5:14" x14ac:dyDescent="0.2">
      <c r="E256" s="46"/>
      <c r="F256" s="46"/>
      <c r="H256" s="46"/>
      <c r="J256" s="56"/>
      <c r="L256" s="46"/>
      <c r="N256" s="46"/>
    </row>
    <row r="257" spans="5:14" x14ac:dyDescent="0.2">
      <c r="E257" s="46"/>
      <c r="F257" s="46"/>
      <c r="H257" s="46"/>
      <c r="J257" s="56"/>
      <c r="L257" s="46"/>
      <c r="N257" s="46"/>
    </row>
    <row r="258" spans="5:14" x14ac:dyDescent="0.2">
      <c r="E258" s="46"/>
      <c r="F258" s="46"/>
      <c r="H258" s="46"/>
      <c r="J258" s="56"/>
      <c r="L258" s="46"/>
      <c r="N258" s="46"/>
    </row>
    <row r="259" spans="5:14" x14ac:dyDescent="0.2">
      <c r="E259" s="46"/>
      <c r="F259" s="46"/>
      <c r="H259" s="46"/>
      <c r="J259" s="56"/>
      <c r="L259" s="46"/>
      <c r="N259" s="46"/>
    </row>
    <row r="260" spans="5:14" x14ac:dyDescent="0.2">
      <c r="E260" s="46"/>
      <c r="F260" s="46"/>
      <c r="H260" s="46"/>
      <c r="J260" s="56"/>
      <c r="L260" s="46"/>
      <c r="N260" s="46"/>
    </row>
    <row r="261" spans="5:14" x14ac:dyDescent="0.2">
      <c r="E261" s="46"/>
      <c r="F261" s="46"/>
      <c r="H261" s="46"/>
      <c r="J261" s="56"/>
      <c r="L261" s="46"/>
      <c r="N261" s="46"/>
    </row>
    <row r="262" spans="5:14" x14ac:dyDescent="0.2">
      <c r="F262" s="46"/>
      <c r="H262" s="46"/>
      <c r="J262" s="56"/>
      <c r="L262" s="46"/>
      <c r="N262" s="46"/>
    </row>
    <row r="263" spans="5:14" x14ac:dyDescent="0.2">
      <c r="F263" s="46"/>
      <c r="H263" s="46"/>
      <c r="J263" s="56"/>
      <c r="L263" s="46"/>
      <c r="N263" s="46"/>
    </row>
    <row r="264" spans="5:14" x14ac:dyDescent="0.2">
      <c r="F264" s="46"/>
      <c r="H264" s="46"/>
      <c r="J264" s="56"/>
      <c r="L264" s="46"/>
      <c r="N264" s="46"/>
    </row>
    <row r="265" spans="5:14" x14ac:dyDescent="0.2">
      <c r="F265" s="46"/>
      <c r="H265" s="46"/>
      <c r="J265" s="56"/>
      <c r="L265" s="46"/>
      <c r="N265" s="46"/>
    </row>
    <row r="266" spans="5:14" x14ac:dyDescent="0.2">
      <c r="F266" s="46"/>
      <c r="H266" s="46"/>
      <c r="J266" s="56"/>
      <c r="L266" s="46"/>
      <c r="N266" s="46"/>
    </row>
    <row r="267" spans="5:14" x14ac:dyDescent="0.2">
      <c r="F267" s="46"/>
      <c r="H267" s="46"/>
      <c r="J267" s="56"/>
      <c r="L267" s="46"/>
      <c r="N267" s="46"/>
    </row>
    <row r="268" spans="5:14" x14ac:dyDescent="0.2">
      <c r="F268" s="46"/>
      <c r="H268" s="46"/>
      <c r="J268" s="56"/>
      <c r="L268" s="46"/>
      <c r="N268" s="46"/>
    </row>
    <row r="269" spans="5:14" x14ac:dyDescent="0.2">
      <c r="F269" s="46"/>
      <c r="H269" s="46"/>
      <c r="J269" s="56"/>
      <c r="L269" s="46"/>
      <c r="N269" s="46"/>
    </row>
    <row r="270" spans="5:14" x14ac:dyDescent="0.2">
      <c r="F270" s="46"/>
      <c r="H270" s="46"/>
      <c r="J270" s="56"/>
      <c r="L270" s="46"/>
      <c r="N270" s="46"/>
    </row>
    <row r="271" spans="5:14" x14ac:dyDescent="0.2">
      <c r="F271" s="46"/>
      <c r="H271" s="46"/>
      <c r="J271" s="56"/>
      <c r="L271" s="46"/>
      <c r="N271" s="46"/>
    </row>
    <row r="272" spans="5:14" x14ac:dyDescent="0.2">
      <c r="F272" s="46"/>
      <c r="H272" s="46"/>
      <c r="J272" s="56"/>
      <c r="L272" s="46"/>
      <c r="N272" s="46"/>
    </row>
    <row r="273" spans="6:14" x14ac:dyDescent="0.2">
      <c r="F273" s="46"/>
      <c r="H273" s="46"/>
      <c r="J273" s="56"/>
      <c r="L273" s="46"/>
      <c r="N273" s="46"/>
    </row>
    <row r="274" spans="6:14" x14ac:dyDescent="0.2">
      <c r="F274" s="46"/>
      <c r="H274" s="46"/>
      <c r="J274" s="56"/>
      <c r="L274" s="46"/>
      <c r="N274" s="46"/>
    </row>
    <row r="275" spans="6:14" x14ac:dyDescent="0.2">
      <c r="F275" s="46"/>
      <c r="H275" s="46"/>
      <c r="J275" s="56"/>
      <c r="L275" s="46"/>
      <c r="N275" s="46"/>
    </row>
    <row r="276" spans="6:14" x14ac:dyDescent="0.2">
      <c r="F276" s="46"/>
      <c r="H276" s="46"/>
      <c r="J276" s="56"/>
      <c r="L276" s="46"/>
      <c r="N276" s="46"/>
    </row>
    <row r="277" spans="6:14" x14ac:dyDescent="0.2">
      <c r="F277" s="46"/>
      <c r="H277" s="46"/>
      <c r="J277" s="56"/>
      <c r="L277" s="46"/>
      <c r="N277" s="46"/>
    </row>
    <row r="278" spans="6:14" x14ac:dyDescent="0.2">
      <c r="F278" s="46"/>
      <c r="H278" s="46"/>
      <c r="J278" s="56"/>
      <c r="L278" s="46"/>
      <c r="N278" s="46"/>
    </row>
    <row r="279" spans="6:14" x14ac:dyDescent="0.2">
      <c r="F279" s="46"/>
      <c r="H279" s="46"/>
      <c r="J279" s="56"/>
      <c r="L279" s="46"/>
      <c r="N279" s="46"/>
    </row>
    <row r="280" spans="6:14" x14ac:dyDescent="0.2">
      <c r="F280" s="46"/>
      <c r="H280" s="46"/>
      <c r="J280" s="56"/>
      <c r="L280" s="46"/>
      <c r="N280" s="46"/>
    </row>
    <row r="281" spans="6:14" x14ac:dyDescent="0.2">
      <c r="F281" s="46"/>
      <c r="H281" s="46"/>
      <c r="J281" s="56"/>
      <c r="L281" s="46"/>
      <c r="N281" s="46"/>
    </row>
    <row r="282" spans="6:14" x14ac:dyDescent="0.2">
      <c r="F282" s="46"/>
      <c r="H282" s="46"/>
      <c r="J282" s="56"/>
      <c r="L282" s="46"/>
      <c r="N282" s="46"/>
    </row>
    <row r="283" spans="6:14" x14ac:dyDescent="0.2">
      <c r="F283" s="46"/>
      <c r="H283" s="46"/>
      <c r="J283" s="56"/>
      <c r="L283" s="46"/>
      <c r="N283" s="46"/>
    </row>
    <row r="284" spans="6:14" x14ac:dyDescent="0.2">
      <c r="F284" s="46"/>
      <c r="H284" s="46"/>
      <c r="J284" s="56"/>
      <c r="L284" s="46"/>
      <c r="N284" s="46"/>
    </row>
    <row r="285" spans="6:14" x14ac:dyDescent="0.2">
      <c r="F285" s="46"/>
      <c r="H285" s="46"/>
      <c r="J285" s="56"/>
      <c r="L285" s="46"/>
      <c r="N285" s="46"/>
    </row>
    <row r="286" spans="6:14" x14ac:dyDescent="0.2">
      <c r="F286" s="46"/>
      <c r="H286" s="46"/>
      <c r="J286" s="56"/>
      <c r="L286" s="46"/>
      <c r="N286" s="46"/>
    </row>
    <row r="287" spans="6:14" x14ac:dyDescent="0.2">
      <c r="F287" s="46"/>
      <c r="H287" s="46"/>
      <c r="J287" s="56"/>
      <c r="L287" s="46"/>
      <c r="N287" s="46"/>
    </row>
    <row r="288" spans="6:14" x14ac:dyDescent="0.2">
      <c r="F288" s="46"/>
      <c r="H288" s="46"/>
      <c r="J288" s="56"/>
      <c r="L288" s="46"/>
      <c r="N288" s="46"/>
    </row>
    <row r="289" spans="6:14" x14ac:dyDescent="0.2">
      <c r="F289" s="46"/>
      <c r="H289" s="46"/>
      <c r="J289" s="56"/>
      <c r="L289" s="46"/>
      <c r="N289" s="46"/>
    </row>
    <row r="290" spans="6:14" x14ac:dyDescent="0.2">
      <c r="F290" s="46"/>
      <c r="H290" s="46"/>
      <c r="J290" s="56"/>
      <c r="L290" s="46"/>
      <c r="N290" s="46"/>
    </row>
    <row r="291" spans="6:14" x14ac:dyDescent="0.2">
      <c r="F291" s="46"/>
      <c r="H291" s="46"/>
      <c r="J291" s="56"/>
      <c r="L291" s="46"/>
      <c r="N291" s="46"/>
    </row>
    <row r="292" spans="6:14" x14ac:dyDescent="0.2">
      <c r="F292" s="46"/>
      <c r="H292" s="46"/>
      <c r="J292" s="56"/>
      <c r="L292" s="46"/>
      <c r="N292" s="46"/>
    </row>
    <row r="293" spans="6:14" x14ac:dyDescent="0.2">
      <c r="F293" s="46"/>
      <c r="H293" s="46"/>
      <c r="J293" s="56"/>
      <c r="L293" s="46"/>
      <c r="N293" s="46"/>
    </row>
    <row r="294" spans="6:14" x14ac:dyDescent="0.2">
      <c r="F294" s="46"/>
      <c r="H294" s="46"/>
      <c r="J294" s="56"/>
      <c r="L294" s="46"/>
      <c r="N294" s="46"/>
    </row>
    <row r="295" spans="6:14" x14ac:dyDescent="0.2">
      <c r="F295" s="46"/>
      <c r="H295" s="46"/>
      <c r="J295" s="56"/>
      <c r="L295" s="46"/>
      <c r="N295" s="46"/>
    </row>
    <row r="296" spans="6:14" x14ac:dyDescent="0.2">
      <c r="F296" s="46"/>
      <c r="H296" s="46"/>
      <c r="J296" s="56"/>
      <c r="L296" s="46"/>
      <c r="N296" s="46"/>
    </row>
    <row r="297" spans="6:14" x14ac:dyDescent="0.2">
      <c r="F297" s="46"/>
      <c r="H297" s="46"/>
      <c r="J297" s="56"/>
      <c r="L297" s="46"/>
      <c r="N297" s="46"/>
    </row>
    <row r="298" spans="6:14" x14ac:dyDescent="0.2">
      <c r="F298" s="46"/>
      <c r="H298" s="46"/>
      <c r="J298" s="56"/>
      <c r="L298" s="46"/>
      <c r="N298" s="46"/>
    </row>
    <row r="299" spans="6:14" x14ac:dyDescent="0.2">
      <c r="F299" s="46"/>
      <c r="H299" s="46"/>
      <c r="J299" s="56"/>
      <c r="L299" s="46"/>
      <c r="N299" s="46"/>
    </row>
    <row r="300" spans="6:14" x14ac:dyDescent="0.2">
      <c r="F300" s="46"/>
      <c r="H300" s="46"/>
      <c r="J300" s="56"/>
      <c r="L300" s="46"/>
      <c r="N300" s="46"/>
    </row>
    <row r="301" spans="6:14" x14ac:dyDescent="0.2">
      <c r="F301" s="46"/>
      <c r="H301" s="46"/>
      <c r="J301" s="56"/>
      <c r="L301" s="46"/>
      <c r="N301" s="46"/>
    </row>
    <row r="302" spans="6:14" x14ac:dyDescent="0.2">
      <c r="F302" s="46"/>
      <c r="H302" s="46"/>
      <c r="J302" s="56"/>
      <c r="L302" s="46"/>
      <c r="N302" s="46"/>
    </row>
    <row r="303" spans="6:14" x14ac:dyDescent="0.2">
      <c r="F303" s="46"/>
      <c r="H303" s="46"/>
      <c r="J303" s="56"/>
      <c r="L303" s="46"/>
      <c r="N303" s="46"/>
    </row>
    <row r="304" spans="6:14" x14ac:dyDescent="0.2">
      <c r="F304" s="46"/>
      <c r="H304" s="46"/>
      <c r="J304" s="56"/>
      <c r="L304" s="46"/>
      <c r="N304" s="46"/>
    </row>
    <row r="305" spans="6:14" x14ac:dyDescent="0.2">
      <c r="F305" s="46"/>
      <c r="H305" s="46"/>
      <c r="J305" s="56"/>
      <c r="L305" s="46"/>
      <c r="N305" s="46"/>
    </row>
    <row r="306" spans="6:14" x14ac:dyDescent="0.2">
      <c r="F306" s="46"/>
      <c r="H306" s="46"/>
      <c r="J306" s="56"/>
      <c r="L306" s="46"/>
      <c r="N306" s="46"/>
    </row>
    <row r="307" spans="6:14" x14ac:dyDescent="0.2">
      <c r="F307" s="46"/>
      <c r="H307" s="46"/>
      <c r="J307" s="56"/>
      <c r="L307" s="46"/>
      <c r="N307" s="46"/>
    </row>
    <row r="308" spans="6:14" x14ac:dyDescent="0.2">
      <c r="F308" s="46"/>
      <c r="H308" s="46"/>
      <c r="J308" s="56"/>
      <c r="L308" s="46"/>
      <c r="N308" s="46"/>
    </row>
    <row r="309" spans="6:14" x14ac:dyDescent="0.2">
      <c r="F309" s="46"/>
      <c r="H309" s="46"/>
      <c r="J309" s="56"/>
      <c r="L309" s="46"/>
      <c r="N309" s="46"/>
    </row>
    <row r="310" spans="6:14" x14ac:dyDescent="0.2">
      <c r="F310" s="46"/>
      <c r="H310" s="46"/>
      <c r="J310" s="56"/>
      <c r="L310" s="46"/>
      <c r="N310" s="46"/>
    </row>
    <row r="311" spans="6:14" x14ac:dyDescent="0.2">
      <c r="F311" s="46"/>
      <c r="H311" s="46"/>
      <c r="J311" s="56"/>
      <c r="L311" s="46"/>
      <c r="N311" s="46"/>
    </row>
    <row r="312" spans="6:14" x14ac:dyDescent="0.2">
      <c r="F312" s="46"/>
      <c r="H312" s="46"/>
      <c r="J312" s="56"/>
      <c r="L312" s="46"/>
      <c r="N312" s="46"/>
    </row>
    <row r="313" spans="6:14" x14ac:dyDescent="0.2">
      <c r="F313" s="46"/>
      <c r="H313" s="46"/>
      <c r="J313" s="56"/>
      <c r="L313" s="46"/>
      <c r="N313" s="46"/>
    </row>
    <row r="314" spans="6:14" x14ac:dyDescent="0.2">
      <c r="F314" s="46"/>
      <c r="H314" s="46"/>
      <c r="J314" s="56"/>
      <c r="L314" s="46"/>
      <c r="N314" s="46"/>
    </row>
    <row r="315" spans="6:14" x14ac:dyDescent="0.2">
      <c r="F315" s="46"/>
      <c r="H315" s="46"/>
      <c r="J315" s="56"/>
      <c r="L315" s="46"/>
      <c r="N315" s="46"/>
    </row>
    <row r="316" spans="6:14" x14ac:dyDescent="0.2">
      <c r="F316" s="46"/>
      <c r="H316" s="46"/>
      <c r="J316" s="56"/>
      <c r="L316" s="46"/>
      <c r="N316" s="46"/>
    </row>
    <row r="317" spans="6:14" x14ac:dyDescent="0.2">
      <c r="F317" s="46"/>
      <c r="H317" s="46"/>
      <c r="J317" s="56"/>
      <c r="L317" s="46"/>
      <c r="N317" s="46"/>
    </row>
    <row r="318" spans="6:14" x14ac:dyDescent="0.2">
      <c r="F318" s="46"/>
      <c r="H318" s="46"/>
      <c r="J318" s="56"/>
      <c r="L318" s="46"/>
      <c r="N318" s="46"/>
    </row>
    <row r="319" spans="6:14" x14ac:dyDescent="0.2">
      <c r="F319" s="46"/>
      <c r="H319" s="46"/>
      <c r="J319" s="56"/>
      <c r="L319" s="46"/>
      <c r="N319" s="46"/>
    </row>
    <row r="320" spans="6:14" x14ac:dyDescent="0.2">
      <c r="F320" s="46"/>
      <c r="H320" s="46"/>
      <c r="J320" s="56"/>
      <c r="L320" s="46"/>
      <c r="N320" s="46"/>
    </row>
    <row r="321" spans="6:14" x14ac:dyDescent="0.2">
      <c r="F321" s="46"/>
      <c r="H321" s="46"/>
      <c r="J321" s="56"/>
      <c r="L321" s="46"/>
      <c r="N321" s="46"/>
    </row>
    <row r="322" spans="6:14" x14ac:dyDescent="0.2">
      <c r="F322" s="46"/>
      <c r="H322" s="46"/>
      <c r="J322" s="56"/>
      <c r="L322" s="46"/>
      <c r="N322" s="46"/>
    </row>
    <row r="323" spans="6:14" x14ac:dyDescent="0.2">
      <c r="F323" s="46"/>
      <c r="H323" s="46"/>
      <c r="J323" s="56"/>
      <c r="L323" s="46"/>
      <c r="N323" s="46"/>
    </row>
    <row r="324" spans="6:14" x14ac:dyDescent="0.2">
      <c r="F324" s="46"/>
      <c r="H324" s="46"/>
      <c r="J324" s="56"/>
      <c r="L324" s="46"/>
      <c r="N324" s="46"/>
    </row>
    <row r="325" spans="6:14" x14ac:dyDescent="0.2">
      <c r="F325" s="46"/>
      <c r="H325" s="46"/>
      <c r="J325" s="56"/>
      <c r="L325" s="46"/>
      <c r="N325" s="46"/>
    </row>
    <row r="326" spans="6:14" x14ac:dyDescent="0.2">
      <c r="F326" s="46"/>
      <c r="H326" s="46"/>
      <c r="J326" s="56"/>
      <c r="L326" s="46"/>
      <c r="N326" s="46"/>
    </row>
    <row r="327" spans="6:14" x14ac:dyDescent="0.2">
      <c r="F327" s="46"/>
      <c r="H327" s="46"/>
      <c r="J327" s="56"/>
      <c r="L327" s="46"/>
      <c r="N327" s="46"/>
    </row>
    <row r="328" spans="6:14" x14ac:dyDescent="0.2">
      <c r="F328" s="46"/>
      <c r="H328" s="46"/>
      <c r="J328" s="56"/>
      <c r="L328" s="46"/>
      <c r="N328" s="46"/>
    </row>
    <row r="329" spans="6:14" x14ac:dyDescent="0.2">
      <c r="F329" s="46"/>
      <c r="H329" s="46"/>
      <c r="J329" s="56"/>
      <c r="L329" s="46"/>
      <c r="N329" s="46"/>
    </row>
    <row r="330" spans="6:14" x14ac:dyDescent="0.2">
      <c r="F330" s="46"/>
      <c r="H330" s="46"/>
      <c r="J330" s="56"/>
      <c r="L330" s="46"/>
      <c r="N330" s="46"/>
    </row>
    <row r="331" spans="6:14" x14ac:dyDescent="0.2">
      <c r="F331" s="46"/>
      <c r="H331" s="46"/>
      <c r="J331" s="56"/>
      <c r="L331" s="46"/>
      <c r="N331" s="46"/>
    </row>
    <row r="332" spans="6:14" x14ac:dyDescent="0.2">
      <c r="F332" s="46"/>
      <c r="H332" s="46"/>
      <c r="J332" s="56"/>
      <c r="L332" s="46"/>
      <c r="N332" s="46"/>
    </row>
    <row r="333" spans="6:14" x14ac:dyDescent="0.2">
      <c r="F333" s="46"/>
      <c r="H333" s="46"/>
      <c r="J333" s="56"/>
      <c r="L333" s="46"/>
      <c r="N333" s="46"/>
    </row>
    <row r="334" spans="6:14" x14ac:dyDescent="0.2">
      <c r="F334" s="46"/>
      <c r="H334" s="46"/>
      <c r="J334" s="56"/>
      <c r="L334" s="46"/>
      <c r="N334" s="46"/>
    </row>
    <row r="335" spans="6:14" x14ac:dyDescent="0.2">
      <c r="F335" s="46"/>
      <c r="H335" s="46"/>
      <c r="J335" s="56"/>
      <c r="L335" s="46"/>
      <c r="N335" s="46"/>
    </row>
    <row r="336" spans="6:14" x14ac:dyDescent="0.2">
      <c r="F336" s="46"/>
      <c r="H336" s="46"/>
      <c r="J336" s="56"/>
      <c r="L336" s="46"/>
      <c r="N336" s="46"/>
    </row>
    <row r="337" spans="6:14" x14ac:dyDescent="0.2">
      <c r="F337" s="46"/>
      <c r="H337" s="46"/>
      <c r="J337" s="56"/>
      <c r="L337" s="46"/>
      <c r="N337" s="46"/>
    </row>
    <row r="338" spans="6:14" x14ac:dyDescent="0.2">
      <c r="F338" s="46"/>
      <c r="H338" s="46"/>
      <c r="J338" s="56"/>
      <c r="L338" s="46"/>
      <c r="N338" s="46"/>
    </row>
    <row r="339" spans="6:14" x14ac:dyDescent="0.2">
      <c r="F339" s="46"/>
      <c r="H339" s="46"/>
      <c r="J339" s="56"/>
      <c r="L339" s="46"/>
      <c r="N339" s="46"/>
    </row>
    <row r="340" spans="6:14" x14ac:dyDescent="0.2">
      <c r="F340" s="46"/>
      <c r="H340" s="46"/>
      <c r="J340" s="56"/>
      <c r="L340" s="46"/>
      <c r="N340" s="46"/>
    </row>
    <row r="341" spans="6:14" x14ac:dyDescent="0.2">
      <c r="F341" s="46"/>
      <c r="H341" s="46"/>
      <c r="J341" s="56"/>
      <c r="L341" s="46"/>
      <c r="N341" s="46"/>
    </row>
    <row r="342" spans="6:14" x14ac:dyDescent="0.2">
      <c r="F342" s="46"/>
      <c r="H342" s="46"/>
      <c r="J342" s="56"/>
      <c r="L342" s="46"/>
      <c r="N342" s="46"/>
    </row>
    <row r="343" spans="6:14" x14ac:dyDescent="0.2">
      <c r="F343" s="46"/>
      <c r="H343" s="46"/>
      <c r="J343" s="56"/>
      <c r="L343" s="46"/>
      <c r="N343" s="46"/>
    </row>
    <row r="344" spans="6:14" x14ac:dyDescent="0.2">
      <c r="F344" s="46"/>
      <c r="H344" s="46"/>
      <c r="J344" s="56"/>
      <c r="L344" s="46"/>
      <c r="N344" s="46"/>
    </row>
    <row r="345" spans="6:14" x14ac:dyDescent="0.2">
      <c r="F345" s="46"/>
      <c r="H345" s="46"/>
      <c r="J345" s="56"/>
      <c r="L345" s="46"/>
      <c r="N345" s="46"/>
    </row>
    <row r="346" spans="6:14" x14ac:dyDescent="0.2">
      <c r="F346" s="46"/>
      <c r="H346" s="46"/>
      <c r="J346" s="56"/>
      <c r="L346" s="46"/>
      <c r="N346" s="46"/>
    </row>
    <row r="347" spans="6:14" x14ac:dyDescent="0.2">
      <c r="F347" s="46"/>
      <c r="H347" s="46"/>
      <c r="J347" s="56"/>
      <c r="L347" s="46"/>
      <c r="N347" s="46"/>
    </row>
    <row r="348" spans="6:14" x14ac:dyDescent="0.2">
      <c r="F348" s="46"/>
      <c r="H348" s="46"/>
      <c r="J348" s="56"/>
      <c r="L348" s="46"/>
      <c r="N348" s="46"/>
    </row>
    <row r="349" spans="6:14" x14ac:dyDescent="0.2">
      <c r="F349" s="46"/>
      <c r="H349" s="46"/>
      <c r="J349" s="56"/>
      <c r="L349" s="46"/>
      <c r="N349" s="46"/>
    </row>
    <row r="350" spans="6:14" x14ac:dyDescent="0.2">
      <c r="F350" s="46"/>
      <c r="H350" s="46"/>
      <c r="J350" s="56"/>
      <c r="L350" s="46"/>
      <c r="N350" s="46"/>
    </row>
  </sheetData>
  <sheetProtection algorithmName="SHA-512" hashValue="8XKqM7G6/uuFjj3OoM2tP876GO85Bc6mkXWc/CjiveVVPE/pc8ZqTcAgP1GybpH3iflvHlvV7ERpUK8k3fPbBw==" saltValue="DyCFXvzbKfeHBT/oxNXyIA==" spinCount="100000" sheet="1" objects="1" scenarios="1"/>
  <customSheetViews>
    <customSheetView guid="{4312B370-D9B4-4F64-A836-60D83CF75854}" showPageBreaks="1" printArea="1" hiddenRows="1" hiddenColumns="1" topLeftCell="A112">
      <selection activeCell="F14" sqref="F14"/>
      <rowBreaks count="3" manualBreakCount="3">
        <brk id="44" max="12" man="1"/>
        <brk id="68" max="12" man="1"/>
        <brk id="101" max="12" man="1"/>
      </rowBreaks>
      <colBreaks count="1" manualBreakCount="1">
        <brk id="18" max="115" man="1"/>
      </colBreaks>
      <pageMargins left="0.75" right="0.4" top="0.4" bottom="0.38" header="0.25" footer="0.25"/>
      <pageSetup paperSize="17" scale="76" orientation="landscape" r:id="rId1"/>
      <headerFooter alignWithMargins="0">
        <oddHeader>&amp;R&amp;"Arial,Bold"Page &amp;P</oddHeader>
      </headerFooter>
    </customSheetView>
  </customSheetViews>
  <mergeCells count="2">
    <mergeCell ref="A3:E3"/>
    <mergeCell ref="A4:E4"/>
  </mergeCells>
  <pageMargins left="0.75" right="0.4" top="0.4" bottom="0.38" header="0.25" footer="0.25"/>
  <pageSetup paperSize="17" scale="76" orientation="landscape" r:id="rId2"/>
  <headerFooter alignWithMargins="0">
    <oddHeader>&amp;R&amp;"Arial,Bold"Page &amp;P</oddHeader>
  </headerFooter>
  <rowBreaks count="3" manualBreakCount="3">
    <brk id="48" max="10" man="1"/>
    <brk id="68" max="10" man="1"/>
    <brk id="101" max="10" man="1"/>
  </rowBreaks>
  <colBreaks count="1" manualBreakCount="1">
    <brk id="10" max="115" man="1"/>
  </colBreaks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4312B370-D9B4-4F64-A836-60D83CF75854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A4. Bgt_FuncExp Year 0</vt:lpstr>
      <vt:lpstr>Sheet1</vt:lpstr>
      <vt:lpstr>'A4. Bgt_FuncExp Year 0'!Print_Area</vt:lpstr>
      <vt:lpstr>'A4. Bgt_FuncExp Year 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Roberts</dc:creator>
  <cp:lastModifiedBy>Jannelle Watson</cp:lastModifiedBy>
  <cp:lastPrinted>2018-03-13T01:12:28Z</cp:lastPrinted>
  <dcterms:created xsi:type="dcterms:W3CDTF">2013-03-29T01:46:51Z</dcterms:created>
  <dcterms:modified xsi:type="dcterms:W3CDTF">2018-03-13T01:12:50Z</dcterms:modified>
</cp:coreProperties>
</file>